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E:\OneDrive\Nguyen Thanh Hung\Tai lieu Quan ly nha truong\Chuyen mon\Bien che hoc sinh\Bien_che_lop_2021\"/>
    </mc:Choice>
  </mc:AlternateContent>
  <bookViews>
    <workbookView xWindow="-120" yWindow="-120" windowWidth="20730" windowHeight="11160" tabRatio="722" activeTab="2"/>
  </bookViews>
  <sheets>
    <sheet name="7a1_2021" sheetId="1" r:id="rId1"/>
    <sheet name="7a2_2021" sheetId="2" r:id="rId2"/>
    <sheet name="7a3_2021" sheetId="4" r:id="rId3"/>
    <sheet name="7a4_2021" sheetId="3" r:id="rId4"/>
    <sheet name="7a5_2021" sheetId="5" r:id="rId5"/>
    <sheet name="7a6_2021" sheetId="6" r:id="rId6"/>
    <sheet name="7a7_2021" sheetId="7" r:id="rId7"/>
    <sheet name="7a8_2021" sheetId="8" r:id="rId8"/>
    <sheet name="7a9_2021" sheetId="9" r:id="rId9"/>
    <sheet name="K7BS_2021" sheetId="10" r:id="rId10"/>
  </sheets>
  <definedNames>
    <definedName name="_xlnm.Print_Titles" localSheetId="0">'7a1_2021'!$6:$7</definedName>
    <definedName name="_xlnm.Print_Titles" localSheetId="1">'7a2_2021'!$6:$7</definedName>
    <definedName name="_xlnm.Print_Titles" localSheetId="2">'7a3_2021'!$6:$7</definedName>
    <definedName name="_xlnm.Print_Titles" localSheetId="3">'7a4_2021'!$6:$7</definedName>
    <definedName name="_xlnm.Print_Titles" localSheetId="4">'7a5_2021'!$6:$7</definedName>
    <definedName name="_xlnm.Print_Titles" localSheetId="5">'7a6_2021'!$6:$7</definedName>
    <definedName name="_xlnm.Print_Titles" localSheetId="6">'7a7_2021'!$6:$7</definedName>
    <definedName name="_xlnm.Print_Titles" localSheetId="7">'7a8_2021'!$6:$7</definedName>
    <definedName name="_xlnm.Print_Titles" localSheetId="8">'7a9_2021'!$6:$7</definedName>
    <definedName name="_xlnm.Print_Titles" localSheetId="9">K7BS_2021!$6:$7</definedName>
  </definedNames>
  <calcPr calcId="162913"/>
</workbook>
</file>

<file path=xl/calcChain.xml><?xml version="1.0" encoding="utf-8"?>
<calcChain xmlns="http://schemas.openxmlformats.org/spreadsheetml/2006/main">
  <c r="J65" i="10" l="1"/>
  <c r="Q57" i="10"/>
  <c r="P57" i="10"/>
  <c r="A57" i="10"/>
  <c r="Q56" i="10"/>
  <c r="P56" i="10"/>
  <c r="A56" i="10"/>
  <c r="Q55" i="10"/>
  <c r="P55" i="10"/>
  <c r="A55" i="10"/>
  <c r="Q54" i="10"/>
  <c r="P54" i="10"/>
  <c r="A54" i="10"/>
  <c r="Q53" i="10"/>
  <c r="P53" i="10"/>
  <c r="A53" i="10"/>
  <c r="Q52" i="10"/>
  <c r="P52" i="10"/>
  <c r="A52" i="10"/>
  <c r="Q51" i="10"/>
  <c r="P51" i="10"/>
  <c r="A51" i="10"/>
  <c r="Q50" i="10"/>
  <c r="P50" i="10"/>
  <c r="A50" i="10"/>
  <c r="Q49" i="10"/>
  <c r="P49" i="10"/>
  <c r="A49" i="10"/>
  <c r="Q48" i="10"/>
  <c r="P48" i="10"/>
  <c r="Q47" i="10"/>
  <c r="P47" i="10"/>
  <c r="Q46" i="10"/>
  <c r="P46" i="10"/>
  <c r="Q45" i="10"/>
  <c r="P45" i="10"/>
  <c r="Q44" i="10"/>
  <c r="P44" i="10"/>
  <c r="Q43" i="10"/>
  <c r="P43" i="10"/>
  <c r="Q42" i="10"/>
  <c r="P42" i="10"/>
  <c r="Q41" i="10"/>
  <c r="P41" i="10"/>
  <c r="Q40" i="10"/>
  <c r="P40" i="10"/>
  <c r="Q39" i="10"/>
  <c r="P39" i="10"/>
  <c r="Q38" i="10"/>
  <c r="P38" i="10"/>
  <c r="Q37" i="10"/>
  <c r="P37" i="10"/>
  <c r="Q36" i="10"/>
  <c r="P36" i="10"/>
  <c r="Q35" i="10"/>
  <c r="P35" i="10"/>
  <c r="Q34" i="10"/>
  <c r="P34" i="10"/>
  <c r="Q33" i="10"/>
  <c r="P33" i="10"/>
  <c r="Q32" i="10"/>
  <c r="P32" i="10"/>
  <c r="Q31" i="10"/>
  <c r="P31" i="10"/>
  <c r="Q30" i="10"/>
  <c r="P30" i="10"/>
  <c r="Q29" i="10"/>
  <c r="P29" i="10"/>
  <c r="Q28" i="10"/>
  <c r="P28" i="10"/>
  <c r="Q27" i="10"/>
  <c r="P27" i="10"/>
  <c r="Q26" i="10"/>
  <c r="P26" i="10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P15" i="10"/>
  <c r="Q14" i="10"/>
  <c r="P14" i="10"/>
  <c r="Q13" i="10"/>
  <c r="P13" i="10"/>
  <c r="Q12" i="10"/>
  <c r="P12" i="10"/>
  <c r="Q11" i="10"/>
  <c r="P11" i="10"/>
  <c r="Q10" i="10"/>
  <c r="P10" i="10"/>
  <c r="Q9" i="10"/>
  <c r="P9" i="10"/>
  <c r="A9" i="10"/>
  <c r="Q8" i="10"/>
  <c r="P8" i="10"/>
  <c r="A8" i="10"/>
  <c r="H4" i="10"/>
  <c r="F2" i="10"/>
  <c r="A10" i="10" l="1"/>
  <c r="A11" i="10" l="1"/>
  <c r="A13" i="10"/>
  <c r="A12" i="10"/>
  <c r="A14" i="10" l="1"/>
  <c r="A15" i="10" l="1"/>
  <c r="A16" i="10"/>
  <c r="A17" i="10" l="1"/>
  <c r="A18" i="10" l="1"/>
  <c r="A19" i="10" l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D59" i="10" s="1"/>
  <c r="D59" i="2" l="1"/>
  <c r="J65" i="9" l="1"/>
  <c r="P57" i="9"/>
  <c r="O57" i="9"/>
  <c r="A57" i="9"/>
  <c r="P56" i="9"/>
  <c r="O56" i="9"/>
  <c r="A56" i="9"/>
  <c r="P55" i="9"/>
  <c r="O55" i="9"/>
  <c r="A55" i="9"/>
  <c r="P54" i="9"/>
  <c r="O54" i="9"/>
  <c r="A54" i="9"/>
  <c r="P53" i="9"/>
  <c r="O53" i="9"/>
  <c r="A53" i="9"/>
  <c r="P52" i="9"/>
  <c r="O52" i="9"/>
  <c r="A52" i="9"/>
  <c r="P51" i="9"/>
  <c r="O51" i="9"/>
  <c r="A51" i="9"/>
  <c r="P50" i="9"/>
  <c r="O50" i="9"/>
  <c r="A50" i="9"/>
  <c r="P22" i="9"/>
  <c r="O22" i="9"/>
  <c r="P33" i="9"/>
  <c r="O33" i="9"/>
  <c r="P30" i="9"/>
  <c r="O3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40" i="9"/>
  <c r="O40" i="9"/>
  <c r="P39" i="9"/>
  <c r="O39" i="9"/>
  <c r="P38" i="9"/>
  <c r="O38" i="9"/>
  <c r="P37" i="9"/>
  <c r="O37" i="9"/>
  <c r="P36" i="9"/>
  <c r="O36" i="9"/>
  <c r="P35" i="9"/>
  <c r="O35" i="9"/>
  <c r="P34" i="9"/>
  <c r="O34" i="9"/>
  <c r="P32" i="9"/>
  <c r="O32" i="9"/>
  <c r="P31" i="9"/>
  <c r="O31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1" i="9"/>
  <c r="O21" i="9"/>
  <c r="P20" i="9"/>
  <c r="O20" i="9"/>
  <c r="P19" i="9"/>
  <c r="O19" i="9"/>
  <c r="P18" i="9"/>
  <c r="O18" i="9"/>
  <c r="P17" i="9"/>
  <c r="O17" i="9"/>
  <c r="P16" i="9"/>
  <c r="O16" i="9"/>
  <c r="P15" i="9"/>
  <c r="O15" i="9"/>
  <c r="P14" i="9"/>
  <c r="O14" i="9"/>
  <c r="P13" i="9"/>
  <c r="O13" i="9"/>
  <c r="P12" i="9"/>
  <c r="O12" i="9"/>
  <c r="P10" i="9"/>
  <c r="O10" i="9"/>
  <c r="P11" i="9"/>
  <c r="O11" i="9"/>
  <c r="P9" i="9"/>
  <c r="O9" i="9"/>
  <c r="P8" i="9"/>
  <c r="O8" i="9"/>
  <c r="A8" i="9"/>
  <c r="A9" i="9" s="1"/>
  <c r="H4" i="9"/>
  <c r="F2" i="9"/>
  <c r="J65" i="8"/>
  <c r="P57" i="8"/>
  <c r="O57" i="8"/>
  <c r="A57" i="8"/>
  <c r="P56" i="8"/>
  <c r="O56" i="8"/>
  <c r="A56" i="8"/>
  <c r="P55" i="8"/>
  <c r="O55" i="8"/>
  <c r="A55" i="8"/>
  <c r="P54" i="8"/>
  <c r="O54" i="8"/>
  <c r="A54" i="8"/>
  <c r="P53" i="8"/>
  <c r="O53" i="8"/>
  <c r="A53" i="8"/>
  <c r="P52" i="8"/>
  <c r="O52" i="8"/>
  <c r="A52" i="8"/>
  <c r="P51" i="8"/>
  <c r="O51" i="8"/>
  <c r="A51" i="8"/>
  <c r="P50" i="8"/>
  <c r="O50" i="8"/>
  <c r="A50" i="8"/>
  <c r="P49" i="8"/>
  <c r="O49" i="8"/>
  <c r="P48" i="8"/>
  <c r="O48" i="8"/>
  <c r="P47" i="8"/>
  <c r="O47" i="8"/>
  <c r="P46" i="8"/>
  <c r="O46" i="8"/>
  <c r="P45" i="8"/>
  <c r="O45" i="8"/>
  <c r="P44" i="8"/>
  <c r="O44" i="8"/>
  <c r="P43" i="8"/>
  <c r="O43" i="8"/>
  <c r="P42" i="8"/>
  <c r="O42" i="8"/>
  <c r="P41" i="8"/>
  <c r="O41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8" i="8"/>
  <c r="O18" i="8"/>
  <c r="P17" i="8"/>
  <c r="O17" i="8"/>
  <c r="P16" i="8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P8" i="8"/>
  <c r="O8" i="8"/>
  <c r="A8" i="8"/>
  <c r="H4" i="8"/>
  <c r="F2" i="8"/>
  <c r="J65" i="7"/>
  <c r="P57" i="7"/>
  <c r="O57" i="7"/>
  <c r="A57" i="7"/>
  <c r="P56" i="7"/>
  <c r="O56" i="7"/>
  <c r="A56" i="7"/>
  <c r="P55" i="7"/>
  <c r="O55" i="7"/>
  <c r="A55" i="7"/>
  <c r="P54" i="7"/>
  <c r="O54" i="7"/>
  <c r="A54" i="7"/>
  <c r="P53" i="7"/>
  <c r="O53" i="7"/>
  <c r="A53" i="7"/>
  <c r="P52" i="7"/>
  <c r="O52" i="7"/>
  <c r="A52" i="7"/>
  <c r="P51" i="7"/>
  <c r="O51" i="7"/>
  <c r="A51" i="7"/>
  <c r="P50" i="7"/>
  <c r="O50" i="7"/>
  <c r="A50" i="7"/>
  <c r="P23" i="7"/>
  <c r="O23" i="7"/>
  <c r="P49" i="7"/>
  <c r="O49" i="7"/>
  <c r="P24" i="7"/>
  <c r="O24" i="7"/>
  <c r="P32" i="7"/>
  <c r="O32" i="7"/>
  <c r="P43" i="7"/>
  <c r="O43" i="7"/>
  <c r="P21" i="7"/>
  <c r="O21" i="7"/>
  <c r="P38" i="7"/>
  <c r="O38" i="7"/>
  <c r="P48" i="7"/>
  <c r="O48" i="7"/>
  <c r="P47" i="7"/>
  <c r="O47" i="7"/>
  <c r="P46" i="7"/>
  <c r="O46" i="7"/>
  <c r="P45" i="7"/>
  <c r="O45" i="7"/>
  <c r="P44" i="7"/>
  <c r="O44" i="7"/>
  <c r="P42" i="7"/>
  <c r="O42" i="7"/>
  <c r="P41" i="7"/>
  <c r="O41" i="7"/>
  <c r="P40" i="7"/>
  <c r="O40" i="7"/>
  <c r="P39" i="7"/>
  <c r="O39" i="7"/>
  <c r="P37" i="7"/>
  <c r="O37" i="7"/>
  <c r="P36" i="7"/>
  <c r="O36" i="7"/>
  <c r="P35" i="7"/>
  <c r="O35" i="7"/>
  <c r="P34" i="7"/>
  <c r="O34" i="7"/>
  <c r="P33" i="7"/>
  <c r="O33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2" i="7"/>
  <c r="O22" i="7"/>
  <c r="P20" i="7"/>
  <c r="O20" i="7"/>
  <c r="P19" i="7"/>
  <c r="O19" i="7"/>
  <c r="P18" i="7"/>
  <c r="O18" i="7"/>
  <c r="P17" i="7"/>
  <c r="O17" i="7"/>
  <c r="P16" i="7"/>
  <c r="O16" i="7"/>
  <c r="P15" i="7"/>
  <c r="O15" i="7"/>
  <c r="P13" i="7"/>
  <c r="O13" i="7"/>
  <c r="P12" i="7"/>
  <c r="O12" i="7"/>
  <c r="P14" i="7"/>
  <c r="O14" i="7"/>
  <c r="P11" i="7"/>
  <c r="O11" i="7"/>
  <c r="P10" i="7"/>
  <c r="O10" i="7"/>
  <c r="P9" i="7"/>
  <c r="O9" i="7"/>
  <c r="P8" i="7"/>
  <c r="O8" i="7"/>
  <c r="A8" i="7"/>
  <c r="H4" i="7"/>
  <c r="F2" i="7"/>
  <c r="J65" i="6"/>
  <c r="P57" i="6"/>
  <c r="O57" i="6"/>
  <c r="A57" i="6"/>
  <c r="P56" i="6"/>
  <c r="O56" i="6"/>
  <c r="A56" i="6"/>
  <c r="P55" i="6"/>
  <c r="O55" i="6"/>
  <c r="A55" i="6"/>
  <c r="P54" i="6"/>
  <c r="O54" i="6"/>
  <c r="A54" i="6"/>
  <c r="P53" i="6"/>
  <c r="O53" i="6"/>
  <c r="A53" i="6"/>
  <c r="P52" i="6"/>
  <c r="O52" i="6"/>
  <c r="A52" i="6"/>
  <c r="P51" i="6"/>
  <c r="O51" i="6"/>
  <c r="A51" i="6"/>
  <c r="P15" i="6"/>
  <c r="O15" i="6"/>
  <c r="P10" i="6"/>
  <c r="O10" i="6"/>
  <c r="P46" i="6"/>
  <c r="O46" i="6"/>
  <c r="P28" i="6"/>
  <c r="O28" i="6"/>
  <c r="P50" i="6"/>
  <c r="O50" i="6"/>
  <c r="P49" i="6"/>
  <c r="O49" i="6"/>
  <c r="P48" i="6"/>
  <c r="O48" i="6"/>
  <c r="P47" i="6"/>
  <c r="O47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4" i="6"/>
  <c r="O14" i="6"/>
  <c r="P13" i="6"/>
  <c r="O13" i="6"/>
  <c r="P12" i="6"/>
  <c r="O12" i="6"/>
  <c r="P11" i="6"/>
  <c r="O11" i="6"/>
  <c r="A10" i="6"/>
  <c r="P9" i="6"/>
  <c r="O9" i="6"/>
  <c r="A9" i="6"/>
  <c r="P8" i="6"/>
  <c r="O8" i="6"/>
  <c r="A8" i="6"/>
  <c r="H4" i="6"/>
  <c r="F2" i="6"/>
  <c r="J65" i="5"/>
  <c r="P57" i="5"/>
  <c r="O57" i="5"/>
  <c r="A57" i="5"/>
  <c r="P56" i="5"/>
  <c r="O56" i="5"/>
  <c r="A56" i="5"/>
  <c r="P55" i="5"/>
  <c r="O55" i="5"/>
  <c r="A55" i="5"/>
  <c r="P54" i="5"/>
  <c r="O54" i="5"/>
  <c r="A54" i="5"/>
  <c r="P53" i="5"/>
  <c r="O53" i="5"/>
  <c r="A53" i="5"/>
  <c r="P52" i="5"/>
  <c r="O52" i="5"/>
  <c r="A52" i="5"/>
  <c r="P51" i="5"/>
  <c r="O51" i="5"/>
  <c r="A51" i="5"/>
  <c r="P50" i="5"/>
  <c r="O50" i="5"/>
  <c r="A50" i="5"/>
  <c r="P32" i="5"/>
  <c r="O32" i="5"/>
  <c r="P49" i="5"/>
  <c r="O49" i="5"/>
  <c r="P48" i="5"/>
  <c r="O48" i="5"/>
  <c r="P47" i="5"/>
  <c r="O47" i="5"/>
  <c r="P46" i="5"/>
  <c r="O46" i="5"/>
  <c r="P45" i="5"/>
  <c r="O45" i="5"/>
  <c r="P44" i="5"/>
  <c r="O44" i="5"/>
  <c r="P43" i="5"/>
  <c r="O43" i="5"/>
  <c r="P42" i="5"/>
  <c r="O42" i="5"/>
  <c r="P41" i="5"/>
  <c r="O41" i="5"/>
  <c r="P40" i="5"/>
  <c r="O40" i="5"/>
  <c r="P39" i="5"/>
  <c r="O39" i="5"/>
  <c r="P38" i="5"/>
  <c r="O38" i="5"/>
  <c r="P37" i="5"/>
  <c r="O37" i="5"/>
  <c r="P36" i="5"/>
  <c r="O36" i="5"/>
  <c r="P35" i="5"/>
  <c r="O35" i="5"/>
  <c r="P34" i="5"/>
  <c r="O34" i="5"/>
  <c r="P33" i="5"/>
  <c r="O33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P17" i="5"/>
  <c r="O17" i="5"/>
  <c r="P16" i="5"/>
  <c r="O16" i="5"/>
  <c r="P12" i="5"/>
  <c r="O12" i="5"/>
  <c r="P14" i="5"/>
  <c r="O14" i="5"/>
  <c r="P13" i="5"/>
  <c r="O13" i="5"/>
  <c r="P15" i="5"/>
  <c r="O15" i="5"/>
  <c r="P11" i="5"/>
  <c r="O11" i="5"/>
  <c r="P10" i="5"/>
  <c r="O10" i="5"/>
  <c r="P9" i="5"/>
  <c r="O9" i="5"/>
  <c r="P8" i="5"/>
  <c r="O8" i="5"/>
  <c r="A8" i="5"/>
  <c r="A9" i="5" s="1"/>
  <c r="H4" i="5"/>
  <c r="F2" i="5"/>
  <c r="J65" i="4"/>
  <c r="P57" i="4"/>
  <c r="O57" i="4"/>
  <c r="A57" i="4"/>
  <c r="P56" i="4"/>
  <c r="O56" i="4"/>
  <c r="A56" i="4"/>
  <c r="P55" i="4"/>
  <c r="O55" i="4"/>
  <c r="A55" i="4"/>
  <c r="P54" i="4"/>
  <c r="O54" i="4"/>
  <c r="A54" i="4"/>
  <c r="P13" i="4"/>
  <c r="O13" i="4"/>
  <c r="P47" i="4"/>
  <c r="O47" i="4"/>
  <c r="P53" i="4"/>
  <c r="O53" i="4"/>
  <c r="P52" i="4"/>
  <c r="O52" i="4"/>
  <c r="P51" i="4"/>
  <c r="O51" i="4"/>
  <c r="P50" i="4"/>
  <c r="O50" i="4"/>
  <c r="P49" i="4"/>
  <c r="O49" i="4"/>
  <c r="P48" i="4"/>
  <c r="O48" i="4"/>
  <c r="P46" i="4"/>
  <c r="O46" i="4"/>
  <c r="P45" i="4"/>
  <c r="O45" i="4"/>
  <c r="P44" i="4"/>
  <c r="O44" i="4"/>
  <c r="P43" i="4"/>
  <c r="O43" i="4"/>
  <c r="P42" i="4"/>
  <c r="O42" i="4"/>
  <c r="P41" i="4"/>
  <c r="O41" i="4"/>
  <c r="P40" i="4"/>
  <c r="O40" i="4"/>
  <c r="P39" i="4"/>
  <c r="O39" i="4"/>
  <c r="P38" i="4"/>
  <c r="O38" i="4"/>
  <c r="P37" i="4"/>
  <c r="O37" i="4"/>
  <c r="P36" i="4"/>
  <c r="O36" i="4"/>
  <c r="P35" i="4"/>
  <c r="O35" i="4"/>
  <c r="P34" i="4"/>
  <c r="O34" i="4"/>
  <c r="P33" i="4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1" i="4"/>
  <c r="O11" i="4"/>
  <c r="P15" i="4"/>
  <c r="O15" i="4"/>
  <c r="P14" i="4"/>
  <c r="O14" i="4"/>
  <c r="P12" i="4"/>
  <c r="O12" i="4"/>
  <c r="P10" i="4"/>
  <c r="O10" i="4"/>
  <c r="P9" i="4"/>
  <c r="O9" i="4"/>
  <c r="P8" i="4"/>
  <c r="O8" i="4"/>
  <c r="A8" i="4"/>
  <c r="H4" i="4"/>
  <c r="F2" i="4"/>
  <c r="J65" i="3"/>
  <c r="P57" i="3"/>
  <c r="O57" i="3"/>
  <c r="A57" i="3"/>
  <c r="P56" i="3"/>
  <c r="O56" i="3"/>
  <c r="A56" i="3"/>
  <c r="P55" i="3"/>
  <c r="O55" i="3"/>
  <c r="A55" i="3"/>
  <c r="P54" i="3"/>
  <c r="O54" i="3"/>
  <c r="A54" i="3"/>
  <c r="P53" i="3"/>
  <c r="O53" i="3"/>
  <c r="A53" i="3"/>
  <c r="P14" i="3"/>
  <c r="O14" i="3"/>
  <c r="P25" i="3"/>
  <c r="O25" i="3"/>
  <c r="P52" i="3"/>
  <c r="O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P41" i="3"/>
  <c r="O41" i="3"/>
  <c r="P40" i="3"/>
  <c r="O40" i="3"/>
  <c r="P39" i="3"/>
  <c r="O39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6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3" i="3"/>
  <c r="O13" i="3"/>
  <c r="P12" i="3"/>
  <c r="O12" i="3"/>
  <c r="P11" i="3"/>
  <c r="O11" i="3"/>
  <c r="P10" i="3"/>
  <c r="O10" i="3"/>
  <c r="P9" i="3"/>
  <c r="O9" i="3"/>
  <c r="P8" i="3"/>
  <c r="O8" i="3"/>
  <c r="A8" i="3"/>
  <c r="H4" i="3"/>
  <c r="F2" i="3"/>
  <c r="J65" i="2"/>
  <c r="F2" i="2"/>
  <c r="H4" i="2"/>
  <c r="P57" i="2"/>
  <c r="O57" i="2"/>
  <c r="A57" i="2"/>
  <c r="P56" i="2"/>
  <c r="O56" i="2"/>
  <c r="A56" i="2"/>
  <c r="P55" i="2"/>
  <c r="O55" i="2"/>
  <c r="A55" i="2"/>
  <c r="P54" i="2"/>
  <c r="O54" i="2"/>
  <c r="A54" i="2"/>
  <c r="P53" i="2"/>
  <c r="O53" i="2"/>
  <c r="A53" i="2"/>
  <c r="P52" i="2"/>
  <c r="O52" i="2"/>
  <c r="A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A9" i="2"/>
  <c r="P8" i="2"/>
  <c r="O8" i="2"/>
  <c r="A8" i="2"/>
  <c r="A9" i="3" l="1"/>
  <c r="A10" i="9"/>
  <c r="A9" i="8"/>
  <c r="A9" i="7"/>
  <c r="A11" i="6"/>
  <c r="A10" i="5"/>
  <c r="A10" i="3"/>
  <c r="A9" i="4"/>
  <c r="A11" i="2"/>
  <c r="A10" i="2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A52" i="1"/>
  <c r="O52" i="1"/>
  <c r="P52" i="1"/>
  <c r="A53" i="1"/>
  <c r="O53" i="1"/>
  <c r="P53" i="1"/>
  <c r="A54" i="1"/>
  <c r="O54" i="1"/>
  <c r="P54" i="1"/>
  <c r="A55" i="1"/>
  <c r="O55" i="1"/>
  <c r="P55" i="1"/>
  <c r="A56" i="1"/>
  <c r="O56" i="1"/>
  <c r="P56" i="1"/>
  <c r="A57" i="1"/>
  <c r="O57" i="1"/>
  <c r="P57" i="1"/>
  <c r="O8" i="1"/>
  <c r="O9" i="1"/>
  <c r="P9" i="1"/>
  <c r="A8" i="1"/>
  <c r="P8" i="1"/>
  <c r="A12" i="6" l="1"/>
  <c r="A11" i="9"/>
  <c r="A11" i="5"/>
  <c r="A10" i="8"/>
  <c r="A10" i="7"/>
  <c r="A13" i="6"/>
  <c r="A14" i="6" s="1"/>
  <c r="A11" i="3"/>
  <c r="A10" i="4"/>
  <c r="A11" i="4"/>
  <c r="A12" i="2"/>
  <c r="A9" i="1"/>
  <c r="A10" i="1"/>
  <c r="A13" i="1" s="1"/>
  <c r="A11" i="1"/>
  <c r="A12" i="1"/>
  <c r="A11" i="8" l="1"/>
  <c r="A12" i="8" s="1"/>
  <c r="A12" i="9"/>
  <c r="A13" i="9" s="1"/>
  <c r="A12" i="5"/>
  <c r="A13" i="5" s="1"/>
  <c r="A11" i="7"/>
  <c r="A15" i="6"/>
  <c r="A12" i="3"/>
  <c r="A12" i="4"/>
  <c r="A13" i="2"/>
  <c r="A14" i="2"/>
  <c r="A14" i="1"/>
  <c r="A15" i="1"/>
  <c r="A13" i="8" l="1"/>
  <c r="A14" i="8" s="1"/>
  <c r="A15" i="8" s="1"/>
  <c r="A16" i="8" s="1"/>
  <c r="A14" i="9"/>
  <c r="A15" i="9"/>
  <c r="A12" i="7"/>
  <c r="A16" i="6"/>
  <c r="A14" i="5"/>
  <c r="A13" i="3"/>
  <c r="A13" i="4"/>
  <c r="A14" i="4" s="1"/>
  <c r="A15" i="2"/>
  <c r="A16" i="1"/>
  <c r="A13" i="7" l="1"/>
  <c r="A15" i="5"/>
  <c r="A16" i="5" s="1"/>
  <c r="A16" i="9"/>
  <c r="A17" i="8"/>
  <c r="A18" i="8" s="1"/>
  <c r="A19" i="8" s="1"/>
  <c r="A14" i="7"/>
  <c r="A17" i="6"/>
  <c r="A14" i="3"/>
  <c r="A15" i="4"/>
  <c r="A16" i="2"/>
  <c r="A17" i="1"/>
  <c r="A18" i="1"/>
  <c r="A17" i="5" l="1"/>
  <c r="A18" i="5" s="1"/>
  <c r="A17" i="9"/>
  <c r="A20" i="8"/>
  <c r="A15" i="7"/>
  <c r="A16" i="7" s="1"/>
  <c r="A17" i="7" s="1"/>
  <c r="A18" i="6"/>
  <c r="A15" i="3"/>
  <c r="A16" i="4"/>
  <c r="A17" i="2"/>
  <c r="A18" i="2"/>
  <c r="A19" i="1"/>
  <c r="A19" i="5" l="1"/>
  <c r="A20" i="5" s="1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D59" i="9" s="1"/>
  <c r="A21" i="8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D59" i="8" s="1"/>
  <c r="A18" i="7"/>
  <c r="A19" i="7" s="1"/>
  <c r="A20" i="7" s="1"/>
  <c r="A21" i="7" s="1"/>
  <c r="A22" i="7" s="1"/>
  <c r="A23" i="7" s="1"/>
  <c r="A24" i="7" s="1"/>
  <c r="A25" i="7" s="1"/>
  <c r="A26" i="7" s="1"/>
  <c r="A19" i="6"/>
  <c r="A16" i="3"/>
  <c r="A17" i="3" s="1"/>
  <c r="A18" i="3" s="1"/>
  <c r="A19" i="3" s="1"/>
  <c r="A20" i="3" s="1"/>
  <c r="A21" i="3" s="1"/>
  <c r="A22" i="3" s="1"/>
  <c r="A17" i="4"/>
  <c r="A19" i="2"/>
  <c r="A20" i="2" s="1"/>
  <c r="A20" i="1"/>
  <c r="A21" i="1" s="1"/>
  <c r="A22" i="1" s="1"/>
  <c r="A21" i="5" l="1"/>
  <c r="A22" i="5" s="1"/>
  <c r="A27" i="7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20" i="6"/>
  <c r="A21" i="6" s="1"/>
  <c r="A22" i="6" s="1"/>
  <c r="A23" i="3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D59" i="3" s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21" i="2"/>
  <c r="A23" i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23" i="6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D59" i="6" s="1"/>
  <c r="A49" i="7"/>
  <c r="D59" i="7" s="1"/>
  <c r="A23" i="5"/>
  <c r="A24" i="5" s="1"/>
  <c r="A25" i="5" s="1"/>
  <c r="A26" i="5" s="1"/>
  <c r="A27" i="5" s="1"/>
  <c r="A28" i="5" s="1"/>
  <c r="A29" i="5" s="1"/>
  <c r="A53" i="4"/>
  <c r="D59" i="4" s="1"/>
  <c r="A22" i="2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D59" i="1" l="1"/>
  <c r="A30" i="5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D59" i="5" s="1"/>
</calcChain>
</file>

<file path=xl/sharedStrings.xml><?xml version="1.0" encoding="utf-8"?>
<sst xmlns="http://schemas.openxmlformats.org/spreadsheetml/2006/main" count="3349" uniqueCount="1988">
  <si>
    <t>TT</t>
  </si>
  <si>
    <t>SDB</t>
  </si>
  <si>
    <t>SPC</t>
  </si>
  <si>
    <t>Địa chỉ</t>
  </si>
  <si>
    <t>S.nhà</t>
  </si>
  <si>
    <t>Tổ</t>
  </si>
  <si>
    <t>Hiệu trưởng</t>
  </si>
  <si>
    <t>Giáo viên chủ nhiệm :</t>
  </si>
  <si>
    <t xml:space="preserve">Ngày tháng năm sinh </t>
  </si>
  <si>
    <t>Nguyễn Thanh Hùng</t>
  </si>
  <si>
    <t>Ghi chú</t>
  </si>
  <si>
    <t>Họ và tên học sinh</t>
  </si>
  <si>
    <t>Nơi sinh
(Xã-Tỉnh)</t>
  </si>
  <si>
    <t>Họ và tên mẹ</t>
  </si>
  <si>
    <t>Họ và tên  cha</t>
  </si>
  <si>
    <t>Ấp</t>
  </si>
  <si>
    <t>Dân tộc</t>
  </si>
  <si>
    <t>Người lập bảng</t>
  </si>
  <si>
    <t>Năm sinh</t>
  </si>
  <si>
    <t>Tên</t>
  </si>
  <si>
    <t>Vĩnh Thạnh Trung, ngày  tháng 8 năm 20</t>
  </si>
  <si>
    <r>
      <t xml:space="preserve">PHÒNG GD&amp;ĐT HUYỆN CHÂU PHÚ
</t>
    </r>
    <r>
      <rPr>
        <b/>
        <sz val="11"/>
        <color theme="1"/>
        <rFont val="Times New Roman"/>
        <family val="1"/>
      </rPr>
      <t>TRƯỜNG THCS VĨNH THẠNH TRUNG</t>
    </r>
  </si>
  <si>
    <t>CỘNG HÒA XÃ HỘI CHỦ NGHĨA VIỆT NAM
Độc lập –Tự do-Hạnh phúc</t>
  </si>
  <si>
    <t>Giới tính (nữ)</t>
  </si>
  <si>
    <t>Năm học: 2020-2021</t>
  </si>
  <si>
    <t>Đoàn Thị Viên An</t>
  </si>
  <si>
    <t>DANH SÁCH HỌC SINH LỚP 7A2</t>
  </si>
  <si>
    <t>Huỳnh Thanh Sơn</t>
  </si>
  <si>
    <t>Phan Công Trình</t>
  </si>
  <si>
    <t>DANH SÁCH HỌC SINH LỚP 7A3</t>
  </si>
  <si>
    <t>DANH SÁCH HỌC SINH LỚP 7A4</t>
  </si>
  <si>
    <t>Nguyễn Thanh Liêm</t>
  </si>
  <si>
    <t>DANH SÁCH HỌC SINH LỚP 7A5</t>
  </si>
  <si>
    <t>Phạm Thị Thoa</t>
  </si>
  <si>
    <t>DANH SÁCH HỌC SINH LỚP 7A6</t>
  </si>
  <si>
    <t>Cao Thị Uyên Thanh</t>
  </si>
  <si>
    <t>DANH SÁCH HỌC SINH LỚP 7A7</t>
  </si>
  <si>
    <t>Nguyễn Thanh Hiệp</t>
  </si>
  <si>
    <t>DANH SÁCH HỌC SINH LỚP 7A8</t>
  </si>
  <si>
    <t>Lê Thị Hương Trang</t>
  </si>
  <si>
    <t>DANH SÁCH HỌC SINH LỚP 7A9</t>
  </si>
  <si>
    <t>Trần Thị Thanh Tiền</t>
  </si>
  <si>
    <t>DANH SÁCH HỌC SINH LỚP 7A1</t>
  </si>
  <si>
    <t>001/19</t>
  </si>
  <si>
    <t>Phạm Ngọc Lan Anh</t>
  </si>
  <si>
    <t>11/07/2008</t>
  </si>
  <si>
    <t>An Giang</t>
  </si>
  <si>
    <t>Phạm Hồng Phước</t>
  </si>
  <si>
    <t>Lê Thị Mỹ Tiên</t>
  </si>
  <si>
    <t>1222B</t>
  </si>
  <si>
    <t>Mỹ Thuận(MP)</t>
  </si>
  <si>
    <t>002/19</t>
  </si>
  <si>
    <t>VT.1A.-027</t>
  </si>
  <si>
    <t>Lê Kiến Bình</t>
  </si>
  <si>
    <t/>
  </si>
  <si>
    <t>03/06/2008</t>
  </si>
  <si>
    <t>Lê Thanh Hải</t>
  </si>
  <si>
    <t>Kiến Thị Phương Tâm</t>
  </si>
  <si>
    <t>28A</t>
  </si>
  <si>
    <t>Vĩnh Thuận(VTT)</t>
  </si>
  <si>
    <t>003/19</t>
  </si>
  <si>
    <t>30/08</t>
  </si>
  <si>
    <t>Nguyễn Trần Tùng Chi</t>
  </si>
  <si>
    <t>11/05/2008</t>
  </si>
  <si>
    <t xml:space="preserve"> An Giang</t>
  </si>
  <si>
    <t>Nguyễn Văn Tùng</t>
  </si>
  <si>
    <t>Trần Thị Ngọc Diễm</t>
  </si>
  <si>
    <t>Vĩnh Quới(VTT)</t>
  </si>
  <si>
    <t>004/19</t>
  </si>
  <si>
    <t>VT.25-030</t>
  </si>
  <si>
    <t>Lê Nguyễn Ngọc Hân</t>
  </si>
  <si>
    <t>19/05/2008</t>
  </si>
  <si>
    <t>Lê Ngọc Mười</t>
  </si>
  <si>
    <t>Nguyễn Thị Thu</t>
  </si>
  <si>
    <t>005/19</t>
  </si>
  <si>
    <t>Trần Phạm Khánh Hằng</t>
  </si>
  <si>
    <t>22/06/2008</t>
  </si>
  <si>
    <t>Trần Đăng Khoa</t>
  </si>
  <si>
    <t>Phạm Thị Tuyết Minh</t>
  </si>
  <si>
    <t>Vĩnh Lộc(CD)</t>
  </si>
  <si>
    <t>006/19</t>
  </si>
  <si>
    <t>VT.34-014</t>
  </si>
  <si>
    <t>Nguyễn Thị Mỹ Hạnh</t>
  </si>
  <si>
    <t>27/12/2008</t>
  </si>
  <si>
    <t>Nguyễn Phước Đức</t>
  </si>
  <si>
    <t>Nguyễn Thị Nga</t>
  </si>
  <si>
    <t>007/19</t>
  </si>
  <si>
    <t>61/08</t>
  </si>
  <si>
    <t>Tiêu Nguyễn Phú Hào</t>
  </si>
  <si>
    <t>05/12/2008</t>
  </si>
  <si>
    <t>Tiêu Phú Quí</t>
  </si>
  <si>
    <t>Nguyễn Thị Bé Mai</t>
  </si>
  <si>
    <t>008/19</t>
  </si>
  <si>
    <t>Nguyễn Huỳnh Khánh Huy</t>
  </si>
  <si>
    <t>30/03/2008</t>
  </si>
  <si>
    <t>Nguyễn Nhơn Bình</t>
  </si>
  <si>
    <t>Huỳnh Ngọc Phương</t>
  </si>
  <si>
    <t>009/19</t>
  </si>
  <si>
    <t>65/08</t>
  </si>
  <si>
    <t>Lê Tiến Khoa</t>
  </si>
  <si>
    <t>16/10/2008</t>
  </si>
  <si>
    <t>Lê Tính Nhiệm</t>
  </si>
  <si>
    <t>Nguyễn Thị Hằng</t>
  </si>
  <si>
    <t>Vĩnh Hưng(VTT)</t>
  </si>
  <si>
    <t>010/19</t>
  </si>
  <si>
    <t>VL-04-020</t>
  </si>
  <si>
    <t>Nguyễn Đăng Khoa</t>
  </si>
  <si>
    <t>23/10/2008</t>
  </si>
  <si>
    <t>Nguyễn Thanh Tâm</t>
  </si>
  <si>
    <t>Nguyễn Thị Ánh Hồng</t>
  </si>
  <si>
    <t>Vĩnh Thành(CD)</t>
  </si>
  <si>
    <t>011/19</t>
  </si>
  <si>
    <t>Nguyễn Đức Khôi</t>
  </si>
  <si>
    <t>17/01/2008</t>
  </si>
  <si>
    <t>Nguyễn Phương Bình</t>
  </si>
  <si>
    <t>Nguyễn Thị Thủy Cúc</t>
  </si>
  <si>
    <t>Hòa An(HLạc)</t>
  </si>
  <si>
    <t>012/19</t>
  </si>
  <si>
    <t>28/08</t>
  </si>
  <si>
    <t>Nguyễn Hoàng Thiên Kim</t>
  </si>
  <si>
    <t>03/02/2008</t>
  </si>
  <si>
    <t>Nguyễn Tấn Đời</t>
  </si>
  <si>
    <t>Nguyễn Kim Hoàng</t>
  </si>
  <si>
    <t>013/19</t>
  </si>
  <si>
    <t>08/08</t>
  </si>
  <si>
    <t>Nguyễn Cao Kỳ</t>
  </si>
  <si>
    <t>16/08/2008</t>
  </si>
  <si>
    <t>Nguyễn Cao Cường</t>
  </si>
  <si>
    <t>Lê Thị Tiên Em</t>
  </si>
  <si>
    <t>Vĩnh Hưng(VTT)</t>
  </si>
  <si>
    <t>014/19</t>
  </si>
  <si>
    <t>VT.34-008</t>
  </si>
  <si>
    <t>Lê Thị Phương Linh</t>
  </si>
  <si>
    <t>Lê Văn Lực</t>
  </si>
  <si>
    <t>Phạm Thi Mỹ Loan</t>
  </si>
  <si>
    <t>015/19</t>
  </si>
  <si>
    <t>19/08</t>
  </si>
  <si>
    <t>Bùi Huỳnh Ngọc Mai</t>
  </si>
  <si>
    <t>02/02/2008</t>
  </si>
  <si>
    <t>Bùi Hữu Phong</t>
  </si>
  <si>
    <t>Huỳnh Phạm Diễm Phương</t>
  </si>
  <si>
    <t>016/19</t>
  </si>
  <si>
    <t>Nguyễn Võ Hoàng Mai</t>
  </si>
  <si>
    <t>26/12/2008</t>
  </si>
  <si>
    <t>Nguyễn Văn Hiền</t>
  </si>
  <si>
    <t>Võ Thị Hồng</t>
  </si>
  <si>
    <t>Vĩnh Qưới(VTT)</t>
  </si>
  <si>
    <t>017/19</t>
  </si>
  <si>
    <t>VT.27-028</t>
  </si>
  <si>
    <t>Võ Nguyễn Như Ngọc</t>
  </si>
  <si>
    <t>27/02/2008</t>
  </si>
  <si>
    <t>Võ Thành Nghĩa</t>
  </si>
  <si>
    <t>Nguyễn Ngọc Mỹ</t>
  </si>
  <si>
    <t>018/19</t>
  </si>
  <si>
    <t>Trần Cao Hồng Nhung</t>
  </si>
  <si>
    <t>29/10/2008</t>
  </si>
  <si>
    <t>Trần Phú Hộ</t>
  </si>
  <si>
    <t>Cao Thị Nam</t>
  </si>
  <si>
    <t>237B</t>
  </si>
  <si>
    <t>019/19</t>
  </si>
  <si>
    <t>12/08</t>
  </si>
  <si>
    <t>Bùi Nguyễn Đạt Phát</t>
  </si>
  <si>
    <t>01/01/2008</t>
  </si>
  <si>
    <t>Bùi Quốc Đạt</t>
  </si>
  <si>
    <t>Nguyễn Thị Thi</t>
  </si>
  <si>
    <t>020/19</t>
  </si>
  <si>
    <t>VL-10-032</t>
  </si>
  <si>
    <t>Huỳnh Tấn Phát</t>
  </si>
  <si>
    <t>10/11/2008</t>
  </si>
  <si>
    <t>Huỳnh Ngọc Lợi</t>
  </si>
  <si>
    <t>Võ Thị Thúy Kiều</t>
  </si>
  <si>
    <t>Vĩnh Phú(VTT)</t>
  </si>
  <si>
    <t>021/19</t>
  </si>
  <si>
    <t>Lâm Hoàng Phúc</t>
  </si>
  <si>
    <t>14/03/2008</t>
  </si>
  <si>
    <t>Lâm Ngọc Long</t>
  </si>
  <si>
    <t>Thiều Thị Thu Thảo</t>
  </si>
  <si>
    <t>022/19</t>
  </si>
  <si>
    <t>VT.02-015</t>
  </si>
  <si>
    <t>Phạm Võ Bá Phước</t>
  </si>
  <si>
    <t>27/08/2008</t>
  </si>
  <si>
    <t>TPHCM</t>
  </si>
  <si>
    <t>Phạm Hữu Lễ</t>
  </si>
  <si>
    <t>Võ Thị Trinh Nữ</t>
  </si>
  <si>
    <t>1026b</t>
  </si>
  <si>
    <t>22/07/2008</t>
  </si>
  <si>
    <t>024/19</t>
  </si>
  <si>
    <t>27/08</t>
  </si>
  <si>
    <t>Phạm Xuân Quỳnh</t>
  </si>
  <si>
    <t>01/12/2008</t>
  </si>
  <si>
    <t>Phạm Thanh Hùng</t>
  </si>
  <si>
    <t>Nguyễn Kim Vinh</t>
  </si>
  <si>
    <t>025/19</t>
  </si>
  <si>
    <t>Nguyễn Ngọc Sang Sang</t>
  </si>
  <si>
    <t>26/01/2008</t>
  </si>
  <si>
    <t>Nguyễn Văn Khanh</t>
  </si>
  <si>
    <t>Nguyễn Thị Thanh Tuyền</t>
  </si>
  <si>
    <t>026/19</t>
  </si>
  <si>
    <t>Lý Phát Tài</t>
  </si>
  <si>
    <t>09/08/2008</t>
  </si>
  <si>
    <t>Lý Văn Dững</t>
  </si>
  <si>
    <t>Nguyễn Thị Hạnh</t>
  </si>
  <si>
    <t>027/19</t>
  </si>
  <si>
    <t>VL-05-017</t>
  </si>
  <si>
    <t>Nguyễn Thị Phương Thảo</t>
  </si>
  <si>
    <t>28/09/2008</t>
  </si>
  <si>
    <t>Nguyễn Minh Hiền</t>
  </si>
  <si>
    <t>Nguyễn Thị Diễm</t>
  </si>
  <si>
    <t>Thạnh Lợi(VTT)</t>
  </si>
  <si>
    <t>028/19</t>
  </si>
  <si>
    <t>05/08</t>
  </si>
  <si>
    <t>Võ Văn Thơm</t>
  </si>
  <si>
    <t>02/01/2008</t>
  </si>
  <si>
    <t>Võ Văn Tạ</t>
  </si>
  <si>
    <t>Nguyễn Thị Muội</t>
  </si>
  <si>
    <t>029/19</t>
  </si>
  <si>
    <t>VT.37-035</t>
  </si>
  <si>
    <t>Hoàng Nguyễn Anh Thư</t>
  </si>
  <si>
    <t>26/11/2008</t>
  </si>
  <si>
    <t>Hoàng Hữu Thành</t>
  </si>
  <si>
    <t>Nguyễn Thị Ngọc Trang</t>
  </si>
  <si>
    <t>030/19</t>
  </si>
  <si>
    <t>Lê Anh Thư</t>
  </si>
  <si>
    <t>Lê Văn Dinh</t>
  </si>
  <si>
    <t>Lê Thị Nhung</t>
  </si>
  <si>
    <t>031/19</t>
  </si>
  <si>
    <t>Nguyễn Lê Ngọc Thuần</t>
  </si>
  <si>
    <t>18/04/2008</t>
  </si>
  <si>
    <t>Nguyễn Văn Thòn</t>
  </si>
  <si>
    <t>Lê Thị Bé Chín</t>
  </si>
  <si>
    <t>Vĩnh Phúc(CD)</t>
  </si>
  <si>
    <t>032/19</t>
  </si>
  <si>
    <t>Phạm Hồng Tiến</t>
  </si>
  <si>
    <t>Phạm Thanh Vũ</t>
  </si>
  <si>
    <t>Nguyễn Thị Yến Nhi</t>
  </si>
  <si>
    <t>103A</t>
  </si>
  <si>
    <t>033/19</t>
  </si>
  <si>
    <t>Nguyễn Trần Bảo trân</t>
  </si>
  <si>
    <t>01/09/2008</t>
  </si>
  <si>
    <t>Trần Quang Thúy Diễm</t>
  </si>
  <si>
    <t>034/19</t>
  </si>
  <si>
    <t>11/08</t>
  </si>
  <si>
    <t>Phan Minh Trí</t>
  </si>
  <si>
    <t>13/07/2008</t>
  </si>
  <si>
    <t>Phan Minh Trọng</t>
  </si>
  <si>
    <t>Nguyễn Thị Bay</t>
  </si>
  <si>
    <t>035/19</t>
  </si>
  <si>
    <t>Huỳnh Lê Thanh Trúc</t>
  </si>
  <si>
    <t>19/01/2008</t>
  </si>
  <si>
    <t>Huỳnh Công Tâm</t>
  </si>
  <si>
    <t>Lê Thị Diễm Thúy</t>
  </si>
  <si>
    <t>Mỹ Trung(MP)</t>
  </si>
  <si>
    <t>036/19</t>
  </si>
  <si>
    <t>VT.01-036</t>
  </si>
  <si>
    <t>Phạm Thị Thanh Trúc</t>
  </si>
  <si>
    <t>18/09/2008</t>
  </si>
  <si>
    <t>Phạm Văn Sal</t>
  </si>
  <si>
    <t>Nguyễn Thị Kim Thanh</t>
  </si>
  <si>
    <t>037/19</t>
  </si>
  <si>
    <t>Phan Bá Trung</t>
  </si>
  <si>
    <t>13/12/2008</t>
  </si>
  <si>
    <t>Phan Bá Phong</t>
  </si>
  <si>
    <t>Phạm Thị Mỹ Duyên</t>
  </si>
  <si>
    <t>Vĩnh Hoà(VTT)</t>
  </si>
  <si>
    <t>038/19</t>
  </si>
  <si>
    <t>Lữ Nguyễn Anh Tú</t>
  </si>
  <si>
    <t>08/10/2008</t>
  </si>
  <si>
    <t>Lữ Tấn Vũ</t>
  </si>
  <si>
    <t>Nguyễn Thị Thuyết</t>
  </si>
  <si>
    <t>039/19</t>
  </si>
  <si>
    <t>21/08</t>
  </si>
  <si>
    <t>Lê Từ Mỹ Tuyết</t>
  </si>
  <si>
    <t>18/11/2008</t>
  </si>
  <si>
    <t>Lê Văn Bé Tư</t>
  </si>
  <si>
    <t>Từ Thị Hồng Nhân</t>
  </si>
  <si>
    <t>040/19</t>
  </si>
  <si>
    <t>58/08</t>
  </si>
  <si>
    <t>Trần Ngọc Nhã Uyên</t>
  </si>
  <si>
    <t>28/05/2008</t>
  </si>
  <si>
    <t>Trần Ngọc Thông</t>
  </si>
  <si>
    <t>Châu Thị Huỳnh Mai</t>
  </si>
  <si>
    <t>041/19</t>
  </si>
  <si>
    <t>Huỳnh Thị Bích Vân</t>
  </si>
  <si>
    <t>28/12/2008</t>
  </si>
  <si>
    <t>Huỳnh Long Giang</t>
  </si>
  <si>
    <t>Hà Thị Bích Loan</t>
  </si>
  <si>
    <t>042/19</t>
  </si>
  <si>
    <t>VT.01-005</t>
  </si>
  <si>
    <t>Nguyễn Phan Nguyên Vũ</t>
  </si>
  <si>
    <t>14/12/2008</t>
  </si>
  <si>
    <t>Nguyễn Văn Út</t>
  </si>
  <si>
    <t>Phan Thanh Thùy</t>
  </si>
  <si>
    <t>043/19</t>
  </si>
  <si>
    <t>04/08</t>
  </si>
  <si>
    <t>Huỳnh Thảo Vy</t>
  </si>
  <si>
    <t>28/01/2008</t>
  </si>
  <si>
    <t>Huỳnh Phước Thạnh</t>
  </si>
  <si>
    <t>Huỳnh Thị Kim Hiếu</t>
  </si>
  <si>
    <t>044/19</t>
  </si>
  <si>
    <t>20p/08</t>
  </si>
  <si>
    <t>Nguyễn Thị Như Ý</t>
  </si>
  <si>
    <t>Nguyễn Trung Luốl</t>
  </si>
  <si>
    <t>Phan Thị Thanh Thúy</t>
  </si>
  <si>
    <t>x</t>
  </si>
  <si>
    <t>045/19</t>
  </si>
  <si>
    <t>01/08</t>
  </si>
  <si>
    <t>Bùi Thị Thúy An</t>
  </si>
  <si>
    <t>05/04/2008</t>
  </si>
  <si>
    <t>Bùi Văn Thép</t>
  </si>
  <si>
    <t>Nguyễn Thị Út Lớn</t>
  </si>
  <si>
    <t>046/19</t>
  </si>
  <si>
    <t>Lê Thị Huỳnh Anh</t>
  </si>
  <si>
    <t>20/11/2007</t>
  </si>
  <si>
    <t>Lê Văn Tạo</t>
  </si>
  <si>
    <t>Lê Thị Mỹ Dung</t>
  </si>
  <si>
    <t>048/19</t>
  </si>
  <si>
    <t>Huang Jiang Cheng</t>
  </si>
  <si>
    <t>Hoa</t>
  </si>
  <si>
    <t>07/05/2008</t>
  </si>
  <si>
    <t>TP.HCM</t>
  </si>
  <si>
    <t>Huang Han Chang</t>
  </si>
  <si>
    <t>Trần Thị Diễm Thúy</t>
  </si>
  <si>
    <t>353/18</t>
  </si>
  <si>
    <t>Hồ Chí Cường</t>
  </si>
  <si>
    <t>18/09/2007</t>
  </si>
  <si>
    <t>Hồ Văn Hòa</t>
  </si>
  <si>
    <t>Huỳnh Thị Dao</t>
  </si>
  <si>
    <t>Vĩnh Thuận</t>
  </si>
  <si>
    <t>049/19</t>
  </si>
  <si>
    <t>Nguyễn Thanh Dương</t>
  </si>
  <si>
    <t>13/02/2008</t>
  </si>
  <si>
    <t>Nguyễn Văn Bình</t>
  </si>
  <si>
    <t>Nguyễn Thị Bích Phương</t>
  </si>
  <si>
    <t>050/19</t>
  </si>
  <si>
    <t>Võ Thành Đạt</t>
  </si>
  <si>
    <t>Võ Thanh Hùng</t>
  </si>
  <si>
    <t>Thái Thị Tú Nguyên</t>
  </si>
  <si>
    <t>Bình Châu(BL)</t>
  </si>
  <si>
    <t>051/19</t>
  </si>
  <si>
    <t>09/08</t>
  </si>
  <si>
    <t>Đoàn Vũ Hương Giang</t>
  </si>
  <si>
    <t>Đoàn Văn Ban</t>
  </si>
  <si>
    <t>Vũ Thị Thanh Hương</t>
  </si>
  <si>
    <t>Vĩnh Phú(VTT)</t>
  </si>
  <si>
    <t>053/19</t>
  </si>
  <si>
    <t>54/08</t>
  </si>
  <si>
    <t>Nguyễn Phi Hùng</t>
  </si>
  <si>
    <t>10/07/2008</t>
  </si>
  <si>
    <t>Cần Thơ</t>
  </si>
  <si>
    <t>Nguyễn Văn Tâm</t>
  </si>
  <si>
    <t>054/19</t>
  </si>
  <si>
    <t>VT.04-013</t>
  </si>
  <si>
    <t>Lê Thi Huệ Thúy Huyền</t>
  </si>
  <si>
    <t>Lê Văn Luật</t>
  </si>
  <si>
    <t>Hà Thị Cẩm Tú</t>
  </si>
  <si>
    <t>055/19</t>
  </si>
  <si>
    <t>Huỳnh Văn Khá</t>
  </si>
  <si>
    <t>Huỳnh Chí Linh</t>
  </si>
  <si>
    <t>Lê Thị Thùy Linh</t>
  </si>
  <si>
    <t>145/18</t>
  </si>
  <si>
    <t>Nguyễn Văn Khá</t>
  </si>
  <si>
    <t>26/07/2007</t>
  </si>
  <si>
    <t>Nguyễn Văn Sự</t>
  </si>
  <si>
    <t>Nguyễn Thị Kim Sen</t>
  </si>
  <si>
    <t>Thạnh An</t>
  </si>
  <si>
    <t>056/19</t>
  </si>
  <si>
    <t>Nguyễn Anh Khoa</t>
  </si>
  <si>
    <t>09/12/2008</t>
  </si>
  <si>
    <t>Nguyễn Công Châu</t>
  </si>
  <si>
    <t>Dương Thị Mỹ Thy</t>
  </si>
  <si>
    <t>057/19</t>
  </si>
  <si>
    <t>57/08</t>
  </si>
  <si>
    <t>Đặng Bùi Ngọc Kiều</t>
  </si>
  <si>
    <t>04/04/2008</t>
  </si>
  <si>
    <t>Đặng Văn Thanh</t>
  </si>
  <si>
    <t>Bùi Thị Thúy Phượng</t>
  </si>
  <si>
    <t>058/19</t>
  </si>
  <si>
    <t>49/08</t>
  </si>
  <si>
    <t>Nguyễn Phan Mỹ Linh</t>
  </si>
  <si>
    <t>08/07/2008</t>
  </si>
  <si>
    <t>Nguyễn Thanh Sơn</t>
  </si>
  <si>
    <t>Phan Thị Tiếm Em</t>
  </si>
  <si>
    <t>059/19</t>
  </si>
  <si>
    <t>Nguyễn Tiêu Thị Khánh Ly</t>
  </si>
  <si>
    <t>09/02/2008</t>
  </si>
  <si>
    <t>Nguyễn Hoàng Giang</t>
  </si>
  <si>
    <t>Tiêu Thị Hạnh</t>
  </si>
  <si>
    <t>Vĩnh Hòa(VTT)</t>
  </si>
  <si>
    <t>364/18</t>
  </si>
  <si>
    <t>Võ Ngọc Minh</t>
  </si>
  <si>
    <t>29/05/2007</t>
  </si>
  <si>
    <t>Võ Tấn Lực</t>
  </si>
  <si>
    <t>Vĩnh Quới</t>
  </si>
  <si>
    <t>060/19</t>
  </si>
  <si>
    <t>Phan Thị Diễm My</t>
  </si>
  <si>
    <t>14/02/2008</t>
  </si>
  <si>
    <t>Phan Văn Mánh</t>
  </si>
  <si>
    <t>Lê Thị Mai</t>
  </si>
  <si>
    <t>061/19</t>
  </si>
  <si>
    <t>VT.36-008</t>
  </si>
  <si>
    <t>Trần Hoài Nam</t>
  </si>
  <si>
    <t>10/05/2008</t>
  </si>
  <si>
    <t>Trần Mai Khanh</t>
  </si>
  <si>
    <t>Võ Thi Bích Ngọc</t>
  </si>
  <si>
    <t>062/19</t>
  </si>
  <si>
    <t>Lê Thị Phương Nghi</t>
  </si>
  <si>
    <t>22/10/2008</t>
  </si>
  <si>
    <t>Lê Tiến Anh</t>
  </si>
  <si>
    <t>Đỗ Thị Thùy Trang</t>
  </si>
  <si>
    <t>063/19</t>
  </si>
  <si>
    <t>31/2008</t>
  </si>
  <si>
    <t>Lê Nguyễn Linh Ngọc</t>
  </si>
  <si>
    <t>03/10/2008</t>
  </si>
  <si>
    <t>Lê Văn Hái</t>
  </si>
  <si>
    <t>Nguyễn Thị Diệu</t>
  </si>
  <si>
    <t>Thạnh An(VTT)</t>
  </si>
  <si>
    <t>064/19</t>
  </si>
  <si>
    <t>23/08</t>
  </si>
  <si>
    <t>Lê Đại Nguyên</t>
  </si>
  <si>
    <t>Lê Đại Diện</t>
  </si>
  <si>
    <t>Ngô Thị Ngọc Bích</t>
  </si>
  <si>
    <t>065/19</t>
  </si>
  <si>
    <t>Đàm Thị Yến Nhi</t>
  </si>
  <si>
    <t>03/11/2007</t>
  </si>
  <si>
    <t>không</t>
  </si>
  <si>
    <t>Đàm Thị Ngọc Hòa</t>
  </si>
  <si>
    <t>Vĩnh Quới(VTT)</t>
  </si>
  <si>
    <t>066/19</t>
  </si>
  <si>
    <t>06/2007</t>
  </si>
  <si>
    <t>Trịnh Công Nhi</t>
  </si>
  <si>
    <t>07/08/2007</t>
  </si>
  <si>
    <t>TP HCM</t>
  </si>
  <si>
    <t>Trịnh Công Na</t>
  </si>
  <si>
    <t>Phan Thị Hạnh</t>
  </si>
  <si>
    <t>067/19</t>
  </si>
  <si>
    <t>07/2008</t>
  </si>
  <si>
    <t>Trần Thị Quỳnh Như</t>
  </si>
  <si>
    <t>12/06/2008</t>
  </si>
  <si>
    <t>Trần Văn Trứ</t>
  </si>
  <si>
    <t>Nguyễn Thị Mai</t>
  </si>
  <si>
    <t>157/18</t>
  </si>
  <si>
    <t>Trần Hồ Phi</t>
  </si>
  <si>
    <t>21/10/2007</t>
  </si>
  <si>
    <t>Thành Phố HCM</t>
  </si>
  <si>
    <t>Trần Văn Quý</t>
  </si>
  <si>
    <t>Mai Thị Mỹ Xuyên</t>
  </si>
  <si>
    <t>068/19</t>
  </si>
  <si>
    <t>02/2008</t>
  </si>
  <si>
    <t>Trần Thế Phương</t>
  </si>
  <si>
    <t>15/08/2008</t>
  </si>
  <si>
    <t>Trần Hòa Hợp</t>
  </si>
  <si>
    <t>Nguyễn Thị Hà</t>
  </si>
  <si>
    <t>069/19</t>
  </si>
  <si>
    <t>Trương Cứu Quốc</t>
  </si>
  <si>
    <t>03/08/2008</t>
  </si>
  <si>
    <t>Trương Hùng Tượng</t>
  </si>
  <si>
    <t>Trần Thị Thùy Dương</t>
  </si>
  <si>
    <t>Bình Châu(BP)</t>
  </si>
  <si>
    <t>070/19</t>
  </si>
  <si>
    <t>59/08</t>
  </si>
  <si>
    <t>Nguyễn Thanh Sang</t>
  </si>
  <si>
    <t>16/11/2008</t>
  </si>
  <si>
    <t>Nguyễn Thanh Quang</t>
  </si>
  <si>
    <t>Lâm Thị Thắm</t>
  </si>
  <si>
    <t>071/19</t>
  </si>
  <si>
    <t>36/2008</t>
  </si>
  <si>
    <t>Nguyễn Trần Duy Tân</t>
  </si>
  <si>
    <t>Nguyễn Việt cường</t>
  </si>
  <si>
    <t>Trần Thị Kim Nhiên</t>
  </si>
  <si>
    <t>072/19</t>
  </si>
  <si>
    <t>VT.22-016</t>
  </si>
  <si>
    <t>Trần Văn Thắng</t>
  </si>
  <si>
    <t>25/08/2008</t>
  </si>
  <si>
    <t>Trần Hữu Thành</t>
  </si>
  <si>
    <t>Lê Thị Kim Thủy</t>
  </si>
  <si>
    <t>338/18</t>
  </si>
  <si>
    <t>Nguyễn Thanh Thảo</t>
  </si>
  <si>
    <t>14/08/2007</t>
  </si>
  <si>
    <t>Mỹ Thuận</t>
  </si>
  <si>
    <t>073/19</t>
  </si>
  <si>
    <t>Bùi Phúc Thiện</t>
  </si>
  <si>
    <t>07/04/2008</t>
  </si>
  <si>
    <t>Bùi Chí Tâm</t>
  </si>
  <si>
    <t>Thiều Hồng Huệ</t>
  </si>
  <si>
    <t>Vĩnh Tiến(CD)</t>
  </si>
  <si>
    <t>074/19</t>
  </si>
  <si>
    <t>Huỳnh Thị Anh Thơ</t>
  </si>
  <si>
    <t>11/02/2008</t>
  </si>
  <si>
    <t>Huỳnh Văn Thành</t>
  </si>
  <si>
    <t>Trần Thị Kim Xuyến</t>
  </si>
  <si>
    <t>075/19</t>
  </si>
  <si>
    <t>07/08</t>
  </si>
  <si>
    <t>Nguyễn Thị Thanh Thúy</t>
  </si>
  <si>
    <t>10/10/2008</t>
  </si>
  <si>
    <t>Nguyễn Minh Tường</t>
  </si>
  <si>
    <t>Bùi Thị Mỹ Hạnh</t>
  </si>
  <si>
    <t>076/19</t>
  </si>
  <si>
    <t>Võ Phạm Mỹ Tiên</t>
  </si>
  <si>
    <t>06/07/2008</t>
  </si>
  <si>
    <t>Võ Văn Toàn</t>
  </si>
  <si>
    <t>Phạm Thị Tuyết Ngà</t>
  </si>
  <si>
    <t>Vĩnh Quí(VTT)</t>
  </si>
  <si>
    <t>077/19</t>
  </si>
  <si>
    <t>28/2008</t>
  </si>
  <si>
    <t>Lương Phú Toàn</t>
  </si>
  <si>
    <t>15/09/2008</t>
  </si>
  <si>
    <t>Lương Phú Tân</t>
  </si>
  <si>
    <t>Trương Thị Kim Lộc</t>
  </si>
  <si>
    <t>078/19</t>
  </si>
  <si>
    <t>33/08</t>
  </si>
  <si>
    <t>Nguyễn Thị Tú Trân</t>
  </si>
  <si>
    <t>21/03/2008</t>
  </si>
  <si>
    <t>Nguyễn Huỳnh Thơ</t>
  </si>
  <si>
    <t>Dương Thị Bích Tuyền</t>
  </si>
  <si>
    <t>079/19</t>
  </si>
  <si>
    <t>8/2008</t>
  </si>
  <si>
    <t>Nguyễn Thùy Trang</t>
  </si>
  <si>
    <t>Nguyễn Văn Tài</t>
  </si>
  <si>
    <t>Văn Thị Tuyết</t>
  </si>
  <si>
    <t>080/19</t>
  </si>
  <si>
    <t>Nguyễn Mai Diễm Trinh</t>
  </si>
  <si>
    <t>Nguyễn Văn Quốc</t>
  </si>
  <si>
    <t>Mai Thị Kim Thoa</t>
  </si>
  <si>
    <t>Vĩnh Quí(VTT)</t>
  </si>
  <si>
    <t>081/19</t>
  </si>
  <si>
    <t>Lê Thị Phương Trúc</t>
  </si>
  <si>
    <t>13/04/2008</t>
  </si>
  <si>
    <t>Sóc Trăng</t>
  </si>
  <si>
    <t>Lê Thị Lài</t>
  </si>
  <si>
    <t>255/18</t>
  </si>
  <si>
    <t>Trần Khánh Trung</t>
  </si>
  <si>
    <t>23/12/2007</t>
  </si>
  <si>
    <t>Trần Trung Dũng</t>
  </si>
  <si>
    <t>082/19</t>
  </si>
  <si>
    <t>Lâm Tường</t>
  </si>
  <si>
    <t>Khmer</t>
  </si>
  <si>
    <t>23/03/2006</t>
  </si>
  <si>
    <t>Lâm Thị Bê</t>
  </si>
  <si>
    <t>Vĩnh Lợi(VTT)</t>
  </si>
  <si>
    <t>083/19</t>
  </si>
  <si>
    <t>15/08</t>
  </si>
  <si>
    <t>Lê Thị Thuý Vy</t>
  </si>
  <si>
    <t>27/03/2008</t>
  </si>
  <si>
    <t>Lê Trí Đức</t>
  </si>
  <si>
    <t>Lê Thị Ngọc Mai</t>
  </si>
  <si>
    <t>084/19</t>
  </si>
  <si>
    <t>21/2008</t>
  </si>
  <si>
    <t>Dương Thị Như Ý</t>
  </si>
  <si>
    <t>30/10/2008</t>
  </si>
  <si>
    <t>Dương Hòa Em</t>
  </si>
  <si>
    <t>Nguyễn Thị Cẩm Loan</t>
  </si>
  <si>
    <t>085/19</t>
  </si>
  <si>
    <t>13/08</t>
  </si>
  <si>
    <t>Mai Nguyễn Nhựt Tinh Anh</t>
  </si>
  <si>
    <t>03/05/2008</t>
  </si>
  <si>
    <t>Mai Hửu Xuân</t>
  </si>
  <si>
    <t>Nguyễn Thị Màu</t>
  </si>
  <si>
    <t>086/19</t>
  </si>
  <si>
    <t>Trương Ngọc Ánh</t>
  </si>
  <si>
    <t>11/09/2008</t>
  </si>
  <si>
    <t>Trương Bá Tòng</t>
  </si>
  <si>
    <t>Nguyễn Thị Hà Xuyên</t>
  </si>
  <si>
    <t>087/19</t>
  </si>
  <si>
    <t>Lê Viết Công</t>
  </si>
  <si>
    <t>29/09/2008</t>
  </si>
  <si>
    <t>Lê Viết Thành</t>
  </si>
  <si>
    <t>Nguyễn Thị Trúc Linh</t>
  </si>
  <si>
    <t>088/19</t>
  </si>
  <si>
    <t>Đặng Thị Thuỳ Dung</t>
  </si>
  <si>
    <t>29/04/2008</t>
  </si>
  <si>
    <t>Đặng Văn Định</t>
  </si>
  <si>
    <t>Bùi Thị Xét</t>
  </si>
  <si>
    <t>089/19</t>
  </si>
  <si>
    <t>Nguyễn Thị Thùy Dương</t>
  </si>
  <si>
    <t>28/10/2008</t>
  </si>
  <si>
    <t>Nguyễn Kim An</t>
  </si>
  <si>
    <t>Mỹ Bình(TMT)</t>
  </si>
  <si>
    <t>090/19</t>
  </si>
  <si>
    <t>VT.13-010</t>
  </si>
  <si>
    <t>Đặng Hoàng Vũ Duy</t>
  </si>
  <si>
    <t>02/10/2008</t>
  </si>
  <si>
    <t>Đặng Văn Vủ</t>
  </si>
  <si>
    <t>Nguyễn Thị Bích Tiến</t>
  </si>
  <si>
    <t>091/19</t>
  </si>
  <si>
    <t>14/2008</t>
  </si>
  <si>
    <t>Bùi Hải Đăng</t>
  </si>
  <si>
    <t>Bùi Văn Hùng</t>
  </si>
  <si>
    <t>Trần Thị Nguyệt</t>
  </si>
  <si>
    <t>092/19</t>
  </si>
  <si>
    <t>Trần Hoàng Giang</t>
  </si>
  <si>
    <t>18/07/2008</t>
  </si>
  <si>
    <t>Trần Văn Ứ</t>
  </si>
  <si>
    <t>Nguyễn Thị Ngọc</t>
  </si>
  <si>
    <t>093/19</t>
  </si>
  <si>
    <t>VT.10-010</t>
  </si>
  <si>
    <t>Huỳnh Hà Gia Hiên</t>
  </si>
  <si>
    <t>19/07/2008</t>
  </si>
  <si>
    <t>Huỳnh Văn Tuấn</t>
  </si>
  <si>
    <t>Hà Thị Lá</t>
  </si>
  <si>
    <t>094/19</t>
  </si>
  <si>
    <t>50/08</t>
  </si>
  <si>
    <t>Lý Huỳnh Hoa</t>
  </si>
  <si>
    <t>11/03/2008</t>
  </si>
  <si>
    <t>Lý Thành Tiến</t>
  </si>
  <si>
    <t>Bùi Hồng Đào</t>
  </si>
  <si>
    <t>095/19</t>
  </si>
  <si>
    <t>27/06/2008</t>
  </si>
  <si>
    <t>Nguyễn Văn Phi</t>
  </si>
  <si>
    <t>Phan Thị Phụng</t>
  </si>
  <si>
    <t>096/19</t>
  </si>
  <si>
    <t>Lê Quốc Hưng</t>
  </si>
  <si>
    <t>19/09/2008</t>
  </si>
  <si>
    <t>Lê Hoài Hận</t>
  </si>
  <si>
    <t>Lý Thị Kim Hai</t>
  </si>
  <si>
    <t>097/19</t>
  </si>
  <si>
    <t>63/08</t>
  </si>
  <si>
    <t>21/02/2008</t>
  </si>
  <si>
    <t>Nguyễn Thanh Hồng</t>
  </si>
  <si>
    <t>Nguyễn Thị Hóa</t>
  </si>
  <si>
    <t>098/19</t>
  </si>
  <si>
    <t>16/2007</t>
  </si>
  <si>
    <t>Nguyễn Đăng khoa</t>
  </si>
  <si>
    <t>27/08/2007</t>
  </si>
  <si>
    <t>Nguyễn Huỳnh Kha</t>
  </si>
  <si>
    <t>Trần Thị Bé Thảo</t>
  </si>
  <si>
    <t>099/19</t>
  </si>
  <si>
    <t>VT.20-025</t>
  </si>
  <si>
    <t>Châu Hoàng Kim</t>
  </si>
  <si>
    <t>Châu Thanh Nghĩa</t>
  </si>
  <si>
    <t>Phạm Thị Bích Quyền</t>
  </si>
  <si>
    <t>101/19</t>
  </si>
  <si>
    <t>Phan Thị Chúc Ly</t>
  </si>
  <si>
    <t>02/06/2008</t>
  </si>
  <si>
    <t>Phan Văn Hiền</t>
  </si>
  <si>
    <t>Võ Thị Kim Chờ</t>
  </si>
  <si>
    <t>102/19</t>
  </si>
  <si>
    <t>VT.12-012</t>
  </si>
  <si>
    <t>Nguyễn Văn Minh</t>
  </si>
  <si>
    <t>22/01/2008</t>
  </si>
  <si>
    <t>Nguyễn Thanh Tuấn</t>
  </si>
  <si>
    <t>Nguyễn Thị Ngói</t>
  </si>
  <si>
    <t>103/19</t>
  </si>
  <si>
    <t>5/2008</t>
  </si>
  <si>
    <t>03/01/2008</t>
  </si>
  <si>
    <t>Phan Hồng Vũ</t>
  </si>
  <si>
    <t>Đoàn Thị Nở</t>
  </si>
  <si>
    <t>104/19</t>
  </si>
  <si>
    <t>18/08</t>
  </si>
  <si>
    <t>Trần Minh Nam</t>
  </si>
  <si>
    <t>Trần Minh Quân</t>
  </si>
  <si>
    <t>105/19</t>
  </si>
  <si>
    <t>13/06/2008</t>
  </si>
  <si>
    <t>Không</t>
  </si>
  <si>
    <t>Lê Thị Loan</t>
  </si>
  <si>
    <t>106/19</t>
  </si>
  <si>
    <t>03/08</t>
  </si>
  <si>
    <t>Nguyễn Phan Yến Ngọc</t>
  </si>
  <si>
    <t>Nguyễn Thanh Niên</t>
  </si>
  <si>
    <t>Phan Thị Kiều Trang</t>
  </si>
  <si>
    <t>107/19</t>
  </si>
  <si>
    <t>Phạm Thái Nguyên</t>
  </si>
  <si>
    <t>Phạm Tấn Lực</t>
  </si>
  <si>
    <t>Phạm Thị Trúc Phương</t>
  </si>
  <si>
    <t>Thạnh Hòa(TMT)</t>
  </si>
  <si>
    <t>Nguyễn Văn Nhân</t>
  </si>
  <si>
    <t>07/09/2008</t>
  </si>
  <si>
    <t>Bình Dương</t>
  </si>
  <si>
    <t>109/19</t>
  </si>
  <si>
    <t>Huỳnh Thị Yến Nhi</t>
  </si>
  <si>
    <t>Huỳnh Văn Lắm</t>
  </si>
  <si>
    <t>Huỳnh Thị Kim Tiết</t>
  </si>
  <si>
    <t>110/19</t>
  </si>
  <si>
    <t>VT.10-005</t>
  </si>
  <si>
    <t>Huỳnh Thị Hồng Nho</t>
  </si>
  <si>
    <t>16/03/2008</t>
  </si>
  <si>
    <t>Huỳnh Hữu Bạn</t>
  </si>
  <si>
    <t>Dương Thị Kim Hoa</t>
  </si>
  <si>
    <t>111/19</t>
  </si>
  <si>
    <t>Võ Ngọc Như</t>
  </si>
  <si>
    <t>04/05/2008</t>
  </si>
  <si>
    <t>Võ Thị Thúy Mai</t>
  </si>
  <si>
    <t>112/19</t>
  </si>
  <si>
    <t>Nguyễn Trung Phú</t>
  </si>
  <si>
    <t>20/04/2008</t>
  </si>
  <si>
    <t>Nguyễn Thanh Châu</t>
  </si>
  <si>
    <t>Lê Thị Thúy Phượng</t>
  </si>
  <si>
    <t>Vĩnh An(VTT)</t>
  </si>
  <si>
    <t>113/19</t>
  </si>
  <si>
    <t>Đặng Minh Quang</t>
  </si>
  <si>
    <t>Đặng Văn Đảnh</t>
  </si>
  <si>
    <t>Nguyễn Thị Thảo</t>
  </si>
  <si>
    <t>Mỹ Thiện(MP)</t>
  </si>
  <si>
    <t>114/19</t>
  </si>
  <si>
    <t>VT.13-017</t>
  </si>
  <si>
    <t>Huỳnh Phú Quý</t>
  </si>
  <si>
    <t>04/06/2008</t>
  </si>
  <si>
    <t>Huỳnh Văn Hiếu</t>
  </si>
  <si>
    <t>Trần Thị Tuyết</t>
  </si>
  <si>
    <t>115/19</t>
  </si>
  <si>
    <t>20/2008</t>
  </si>
  <si>
    <t>Trần Bá Quyền</t>
  </si>
  <si>
    <t>20/05/2008</t>
  </si>
  <si>
    <t>Trần Bá Uy</t>
  </si>
  <si>
    <t>Trần Thị Thúy An</t>
  </si>
  <si>
    <t>116/19</t>
  </si>
  <si>
    <t>Phan Nguyễn Quốc Sang</t>
  </si>
  <si>
    <t>09/11/2008</t>
  </si>
  <si>
    <t>Phan Quốc Tuấn</t>
  </si>
  <si>
    <t>Nguyễn Bảo Ngọc</t>
  </si>
  <si>
    <t>117/19</t>
  </si>
  <si>
    <t>16/2008</t>
  </si>
  <si>
    <t>Trương Trung Tân</t>
  </si>
  <si>
    <t>17/03/2008</t>
  </si>
  <si>
    <t>Trương Thanh Sơn</t>
  </si>
  <si>
    <t>Nguyễn Thị Quyền</t>
  </si>
  <si>
    <t>118/19</t>
  </si>
  <si>
    <t>VT.28-001</t>
  </si>
  <si>
    <t>Nguyễn Phước Thái</t>
  </si>
  <si>
    <t>01/04/2008</t>
  </si>
  <si>
    <t>Nguyễn Phước Thọ</t>
  </si>
  <si>
    <t>Trương Thị Thùy Trang</t>
  </si>
  <si>
    <t>119/19</t>
  </si>
  <si>
    <t>27/2008</t>
  </si>
  <si>
    <t>Nguyễn Hòa Thiện</t>
  </si>
  <si>
    <t>13/09/2008</t>
  </si>
  <si>
    <t>Nguyễn Bá Sơn</t>
  </si>
  <si>
    <t>120/19</t>
  </si>
  <si>
    <t>VT.02-006</t>
  </si>
  <si>
    <t>Nguyễn Thới Thịnh</t>
  </si>
  <si>
    <t>16/06/2008</t>
  </si>
  <si>
    <t>Nguyễn Thới Tuấn</t>
  </si>
  <si>
    <t>Nguyễn Thị Cẩm Tuyền</t>
  </si>
  <si>
    <t>121/19</t>
  </si>
  <si>
    <t>Lê Võ Thi Thơ</t>
  </si>
  <si>
    <t>21/08/2008</t>
  </si>
  <si>
    <t>Lê Thành Yên</t>
  </si>
  <si>
    <t>Võ Thị Hằng</t>
  </si>
  <si>
    <t>122/19</t>
  </si>
  <si>
    <t>VT.17-022</t>
  </si>
  <si>
    <t>02/08/2008</t>
  </si>
  <si>
    <t>Kiên Giang</t>
  </si>
  <si>
    <t>Lê Rô</t>
  </si>
  <si>
    <t>Nguyễn Thị Mỹ Phúc</t>
  </si>
  <si>
    <t>123/19</t>
  </si>
  <si>
    <t>Trần Thị Thủy Tiên</t>
  </si>
  <si>
    <t>Trần Thanh Vũ</t>
  </si>
  <si>
    <t>Phan Thị Thùy Trang</t>
  </si>
  <si>
    <t>124/19</t>
  </si>
  <si>
    <t>Trương Thanh Toàn</t>
  </si>
  <si>
    <t>10/03/2008</t>
  </si>
  <si>
    <t>Trương Thanh Tân</t>
  </si>
  <si>
    <t>Doãn Kim Diễm</t>
  </si>
  <si>
    <t>126/19</t>
  </si>
  <si>
    <t>35/08</t>
  </si>
  <si>
    <t>Võ Thị Ngọc Trang</t>
  </si>
  <si>
    <t>06/04/2008</t>
  </si>
  <si>
    <t>Võ Văn Có</t>
  </si>
  <si>
    <t>127/19</t>
  </si>
  <si>
    <t>VT.29-021</t>
  </si>
  <si>
    <t>Huỳnh Trần Thế Trọng</t>
  </si>
  <si>
    <t>Huỳnh Nhựt Sang</t>
  </si>
  <si>
    <t>Trần Thị Huyền Trang</t>
  </si>
  <si>
    <t>128/19</t>
  </si>
  <si>
    <t>Đoàn Phạm Kiều Vân</t>
  </si>
  <si>
    <t>15/12/2008</t>
  </si>
  <si>
    <t>Đoàn Huy Lịnh</t>
  </si>
  <si>
    <t>Phạm Thị Trang</t>
  </si>
  <si>
    <t>129/19</t>
  </si>
  <si>
    <t>Nguyễn Thị Tường Vy</t>
  </si>
  <si>
    <t>Nguyễn Huỳnh Nguyên</t>
  </si>
  <si>
    <t>Phan Thị Ngọc Dung</t>
  </si>
  <si>
    <t>130/19</t>
  </si>
  <si>
    <t>VT.37-004</t>
  </si>
  <si>
    <t>Hà Thị Như Ý</t>
  </si>
  <si>
    <t>21/01/2008</t>
  </si>
  <si>
    <t>Hà Huỳnh Văn Công</t>
  </si>
  <si>
    <t>Nguyễn Thị Nhung</t>
  </si>
  <si>
    <t>Phạm Phúc Tiến</t>
  </si>
  <si>
    <t>Phạm Phúc Hậu</t>
  </si>
  <si>
    <t>Trần Thị Ngọc Hận</t>
  </si>
  <si>
    <t>133/19</t>
  </si>
  <si>
    <t>12/2008</t>
  </si>
  <si>
    <t>Nguyễn Thị Thu An</t>
  </si>
  <si>
    <t>28/02/2008</t>
  </si>
  <si>
    <t>Nguyễn Hòa Quới -LM</t>
  </si>
  <si>
    <t>Nguyễn Thị Thu Trang T.may</t>
  </si>
  <si>
    <t>196A</t>
  </si>
  <si>
    <t>135/19</t>
  </si>
  <si>
    <t>VT.10-022</t>
  </si>
  <si>
    <t>Nguyễn Huỳnh Gia Bảo</t>
  </si>
  <si>
    <t>04/10/2008</t>
  </si>
  <si>
    <t>Nguyễn Minh Hùng -LR</t>
  </si>
  <si>
    <t>Huỳnh Thị Út Lý - Thợ may</t>
  </si>
  <si>
    <t>136/19</t>
  </si>
  <si>
    <t>08/2008</t>
  </si>
  <si>
    <t>Nguyễn Ngọc Kim Cương</t>
  </si>
  <si>
    <t>Nguyễn Hoàng Sơn - LR</t>
  </si>
  <si>
    <t>Nguyễn Thị Túy Vân - Y SỸ</t>
  </si>
  <si>
    <t>Bình An(VTT)</t>
  </si>
  <si>
    <t>138/19</t>
  </si>
  <si>
    <t>Lê Sĩ Đang</t>
  </si>
  <si>
    <t>08/09/2008</t>
  </si>
  <si>
    <t>Lê Văn Tặng</t>
  </si>
  <si>
    <t>Nguyễn Thị Linh - B.BÁN</t>
  </si>
  <si>
    <t>Mỹ An(MP)</t>
  </si>
  <si>
    <t>139/19</t>
  </si>
  <si>
    <t>38/08</t>
  </si>
  <si>
    <t>Nguyễn Thị Hồng Đăng</t>
  </si>
  <si>
    <t>10/08/2008</t>
  </si>
  <si>
    <t>Nguyễn Tường Chinh (Mất)</t>
  </si>
  <si>
    <t>Trương Thị kim Cương - công nhân</t>
  </si>
  <si>
    <t>140/19</t>
  </si>
  <si>
    <t>37/08</t>
  </si>
  <si>
    <t>Bùi Thị Hồng Hà</t>
  </si>
  <si>
    <t>01/03/2008</t>
  </si>
  <si>
    <t>Bùi Văn Hạt ( mất)</t>
  </si>
  <si>
    <t>Bùi Thị Loan -  LM</t>
  </si>
  <si>
    <t>141/19</t>
  </si>
  <si>
    <t>06/2008</t>
  </si>
  <si>
    <t>Lê Văn Hiền</t>
  </si>
  <si>
    <t>Lê Văn Minh - LM</t>
  </si>
  <si>
    <t>Âu Thị Kim Hương -LM</t>
  </si>
  <si>
    <t>142/19</t>
  </si>
  <si>
    <t>Võ Kim Hoàn</t>
  </si>
  <si>
    <t>Võ Trọng Tín - Lruông</t>
  </si>
  <si>
    <t>Trần Kim Loan - nội trợ</t>
  </si>
  <si>
    <t>144/19</t>
  </si>
  <si>
    <t>ĐàoThị Ngọc Hương</t>
  </si>
  <si>
    <t>Bà Rịa-Vũng Tàu</t>
  </si>
  <si>
    <t>Đào Bá Hưng - Cnhân</t>
  </si>
  <si>
    <t>Đinh Thị Cẩm Dình - C.nhân</t>
  </si>
  <si>
    <t>143/19</t>
  </si>
  <si>
    <t>Huỳnh Thị Thảo Huy</t>
  </si>
  <si>
    <t>31/12/2008</t>
  </si>
  <si>
    <t>Huỳnh Văn Cường - LR</t>
  </si>
  <si>
    <t>Phạm Thị Xí  - Lruộng</t>
  </si>
  <si>
    <t>146/19</t>
  </si>
  <si>
    <t>17/2007</t>
  </si>
  <si>
    <t>Nguyễn Văn Khải</t>
  </si>
  <si>
    <t>03/10/2007</t>
  </si>
  <si>
    <t>Nguyễn Văn Hiền  - LR</t>
  </si>
  <si>
    <t>Phan Thị Tiện - Cnhân</t>
  </si>
  <si>
    <t>145/19</t>
  </si>
  <si>
    <t>Nhan Thuyên Kim</t>
  </si>
  <si>
    <t>01/06/2008</t>
  </si>
  <si>
    <t>Nhan Thanh Lâm - LR</t>
  </si>
  <si>
    <t>Trần Thị Hạnh Kiều - NTrợ</t>
  </si>
  <si>
    <t>360/18</t>
  </si>
  <si>
    <t>Nguyễn Văn Kỷ</t>
  </si>
  <si>
    <t>12/05/2007</t>
  </si>
  <si>
    <t>Nguyễn Thanh Tuấn - LM</t>
  </si>
  <si>
    <t>Nguyễn Thị Phượng</t>
  </si>
  <si>
    <t>25</t>
  </si>
  <si>
    <t>147/19</t>
  </si>
  <si>
    <t>Hà Tấn Lộc</t>
  </si>
  <si>
    <t>Hà Tấn Tài - Tài xế</t>
  </si>
  <si>
    <t>Phạm Thị Quyền  - BB</t>
  </si>
  <si>
    <t>"6</t>
  </si>
  <si>
    <t>148/19</t>
  </si>
  <si>
    <t>Đỗ Thị Kim Mai</t>
  </si>
  <si>
    <t>02/04/2008</t>
  </si>
  <si>
    <t xml:space="preserve">Đỗ Văn Nam - </t>
  </si>
  <si>
    <t>Lê Thị Kiều Phương</t>
  </si>
  <si>
    <t>150/19</t>
  </si>
  <si>
    <t>VT.12-016</t>
  </si>
  <si>
    <t>Nguyễn Thị Ngọc Mỹ</t>
  </si>
  <si>
    <t>Nguyễn Văn Phú -LM</t>
  </si>
  <si>
    <t>Nguyễn Thị Ngọc Ánh - LM</t>
  </si>
  <si>
    <t xml:space="preserve"> Mthuận 1(MP)</t>
  </si>
  <si>
    <t>151/19</t>
  </si>
  <si>
    <t>9/2008</t>
  </si>
  <si>
    <t>Nguyễn Thanh Năng</t>
  </si>
  <si>
    <t>Nguyễn Văn Ngờ - LM</t>
  </si>
  <si>
    <t>Phạm Thị Nhi  - LM</t>
  </si>
  <si>
    <t>401/19</t>
  </si>
  <si>
    <t>Dương Xuân Nghi</t>
  </si>
  <si>
    <t>13/05/2008</t>
  </si>
  <si>
    <t xml:space="preserve">Dương Trung Kiên - </t>
  </si>
  <si>
    <t>Nguyễn Kim Thoa - Cnhân</t>
  </si>
  <si>
    <t>Bình Điền(BP)</t>
  </si>
  <si>
    <t>152/19</t>
  </si>
  <si>
    <t>66/08</t>
  </si>
  <si>
    <t>Lê Phương Trọng Nghĩa</t>
  </si>
  <si>
    <t>Lê Văn Đa - C.nhân</t>
  </si>
  <si>
    <t>Ngô Thị Mỹ Chị - Nội trợ</t>
  </si>
  <si>
    <t>153/19</t>
  </si>
  <si>
    <t>Phan Thị Kim Nguyên</t>
  </si>
  <si>
    <t>18/10/2008</t>
  </si>
  <si>
    <t>Phạm Văn Tính - làm thuê</t>
  </si>
  <si>
    <t>Trần Thị Mỹ Tiên - BB</t>
  </si>
  <si>
    <t>154/19</t>
  </si>
  <si>
    <t>25/08</t>
  </si>
  <si>
    <t>Huỳnh Xuân Nhi</t>
  </si>
  <si>
    <t>15/05/2008</t>
  </si>
  <si>
    <t>Huỳnh Văn Phong</t>
  </si>
  <si>
    <t>Nguyễn Thị Màu Em</t>
  </si>
  <si>
    <t>156/19</t>
  </si>
  <si>
    <t>26/08</t>
  </si>
  <si>
    <t>Lê Thị Bình Nhưỡng</t>
  </si>
  <si>
    <t>Lê Phú Đức</t>
  </si>
  <si>
    <t>157/19</t>
  </si>
  <si>
    <t>VT.20-008</t>
  </si>
  <si>
    <t>Trương Hồng Phú</t>
  </si>
  <si>
    <t>31/07/2008</t>
  </si>
  <si>
    <t>Trương Thơm Ngon</t>
  </si>
  <si>
    <t>Trần Thị Kim Pha</t>
  </si>
  <si>
    <t>403/19</t>
  </si>
  <si>
    <t>Đỗ Minh Quân</t>
  </si>
  <si>
    <t>22/08/2008</t>
  </si>
  <si>
    <t>Đỗ Viết Hùng</t>
  </si>
  <si>
    <t>Nguyễn Thị Gấm</t>
  </si>
  <si>
    <t>Bình Chiến(BL)</t>
  </si>
  <si>
    <t>158/19</t>
  </si>
  <si>
    <t>13/2008</t>
  </si>
  <si>
    <t>Nguyễn Thành Quân</t>
  </si>
  <si>
    <t>Nguyễn Văn Chúc</t>
  </si>
  <si>
    <t>Phan Thị Thu Út</t>
  </si>
  <si>
    <t>159/19</t>
  </si>
  <si>
    <t>Đặng Thị Mỹ Quyên</t>
  </si>
  <si>
    <t>20/08/2008</t>
  </si>
  <si>
    <t>Đặng Văn Ly</t>
  </si>
  <si>
    <t>Nguyễn Thị Ánh Nguyệt</t>
  </si>
  <si>
    <t>160/19</t>
  </si>
  <si>
    <t>Phạm Thị Ngọc Quyến</t>
  </si>
  <si>
    <t>12/02/2008</t>
  </si>
  <si>
    <t>Phạm Văn Thắng</t>
  </si>
  <si>
    <t>Lê Thị Trang</t>
  </si>
  <si>
    <t>161/19</t>
  </si>
  <si>
    <t>VT.17-010</t>
  </si>
  <si>
    <t>31/01/2008</t>
  </si>
  <si>
    <t>Nguyễn Văn Đỏ (chết)</t>
  </si>
  <si>
    <t>Trần Ngọc Hương</t>
  </si>
  <si>
    <t>165/19</t>
  </si>
  <si>
    <t>VT.21-032</t>
  </si>
  <si>
    <t>Võ Minh Thái</t>
  </si>
  <si>
    <t>17/12/2008</t>
  </si>
  <si>
    <t>Võ Minh Thuận</t>
  </si>
  <si>
    <t>Dương Thị Mỹ Xuyên</t>
  </si>
  <si>
    <t>166/19</t>
  </si>
  <si>
    <t>Nguyễn Văn Thiện</t>
  </si>
  <si>
    <t>19/04/2008</t>
  </si>
  <si>
    <t>Nguyễn Văn Nguyên</t>
  </si>
  <si>
    <t>Nguyễn Thị Chinh</t>
  </si>
  <si>
    <t>167/19</t>
  </si>
  <si>
    <t>11/2008</t>
  </si>
  <si>
    <t>Trịnh Thị Kim Thơm</t>
  </si>
  <si>
    <t>20/06/2008</t>
  </si>
  <si>
    <t>Trịnh Văn Hiệp</t>
  </si>
  <si>
    <t>Nguyễn Thị Bột</t>
  </si>
  <si>
    <t>168/19</t>
  </si>
  <si>
    <t>VT.36-026</t>
  </si>
  <si>
    <t>Nguyễn Anh Thư</t>
  </si>
  <si>
    <t>24/10/2008</t>
  </si>
  <si>
    <t>Nguyễn Thanh Nhàn</t>
  </si>
  <si>
    <t>Nguyễn Thị Mộng Thu</t>
  </si>
  <si>
    <t>163/19</t>
  </si>
  <si>
    <t>VL-05-019</t>
  </si>
  <si>
    <t>Lê Nhật Tiến</t>
  </si>
  <si>
    <t>Lê Văn Quí</t>
  </si>
  <si>
    <t>Nguyễn Thị Kim Huê</t>
  </si>
  <si>
    <t>164/19</t>
  </si>
  <si>
    <t>Châu Hoàng Tới</t>
  </si>
  <si>
    <t>22/11/2008</t>
  </si>
  <si>
    <t>Châu Hoàng Tuấn</t>
  </si>
  <si>
    <t>Nguyễn Thị Mỹ Trang</t>
  </si>
  <si>
    <t>169/19</t>
  </si>
  <si>
    <t>VT.07-016</t>
  </si>
  <si>
    <t>Lê Thị Ngọc Trâm</t>
  </si>
  <si>
    <t>20/03/2008</t>
  </si>
  <si>
    <t>Lê Văn Bon</t>
  </si>
  <si>
    <t>Huỳnh Thị Bích Thủy</t>
  </si>
  <si>
    <t>170/19</t>
  </si>
  <si>
    <t>VT.01-002</t>
  </si>
  <si>
    <t>Lê Thanh Trí</t>
  </si>
  <si>
    <t>23/09/2008</t>
  </si>
  <si>
    <t>Lê Thanh Tâm</t>
  </si>
  <si>
    <t>Trần Thị Thu Trang</t>
  </si>
  <si>
    <t>01</t>
  </si>
  <si>
    <t>343/18</t>
  </si>
  <si>
    <t>Cao Minh Triết</t>
  </si>
  <si>
    <t>10/10/2007</t>
  </si>
  <si>
    <t>Cao Văn Tráng</t>
  </si>
  <si>
    <t>Phan Thị Mỹ Hạnh</t>
  </si>
  <si>
    <t>14</t>
  </si>
  <si>
    <t>171/19</t>
  </si>
  <si>
    <t>VT.13-030</t>
  </si>
  <si>
    <t>Trần Quốc Trọng</t>
  </si>
  <si>
    <t>17/08/2008</t>
  </si>
  <si>
    <t>Trần Phi Long</t>
  </si>
  <si>
    <t>Nguyễn Thị Ngọc Điệp</t>
  </si>
  <si>
    <t>172/19</t>
  </si>
  <si>
    <t>47/08</t>
  </si>
  <si>
    <t>Phạm Kiều Vi</t>
  </si>
  <si>
    <t>04/09/2008</t>
  </si>
  <si>
    <t>Phạm Văn Đệ</t>
  </si>
  <si>
    <t>Nguyễn Thị Trang</t>
  </si>
  <si>
    <t>402/19</t>
  </si>
  <si>
    <t>Dương Phương Vy</t>
  </si>
  <si>
    <t>Dương Trung Kiên</t>
  </si>
  <si>
    <t>Nguyễn Kim Thoa</t>
  </si>
  <si>
    <t>173/19</t>
  </si>
  <si>
    <t>VT.37-016</t>
  </si>
  <si>
    <t>Phạm Tường Vy</t>
  </si>
  <si>
    <t>30/12/2008</t>
  </si>
  <si>
    <t>Phạm Thái Anh</t>
  </si>
  <si>
    <t>Phạm Thị Cẩm Nhung</t>
  </si>
  <si>
    <t>174/19</t>
  </si>
  <si>
    <t>Nguyễn Thành Ý</t>
  </si>
  <si>
    <t>03/11/2008</t>
  </si>
  <si>
    <t>Nguyễn Hùng Vũ</t>
  </si>
  <si>
    <t>Nguyễn Thị Hoa</t>
  </si>
  <si>
    <t>176/19</t>
  </si>
  <si>
    <t>Nguyễn Trường An</t>
  </si>
  <si>
    <t>29/05/2008</t>
  </si>
  <si>
    <t>Nguyễn Trường Giang</t>
  </si>
  <si>
    <t>Phạm Thị Quí</t>
  </si>
  <si>
    <t>177/19</t>
  </si>
  <si>
    <t>22/08</t>
  </si>
  <si>
    <t>Nguyễn Ngọc Lan Anh</t>
  </si>
  <si>
    <t>Nguyễn Văn Sỉ</t>
  </si>
  <si>
    <t>Cao Thị Trúc Giang</t>
  </si>
  <si>
    <t>178/19</t>
  </si>
  <si>
    <t>10/8</t>
  </si>
  <si>
    <t>Phạm Kim Bằng</t>
  </si>
  <si>
    <t>07/10/2008</t>
  </si>
  <si>
    <t>Phạm Thanh Tuấn</t>
  </si>
  <si>
    <t>Trần Thị Bạch</t>
  </si>
  <si>
    <t>179/19</t>
  </si>
  <si>
    <t>Nguyễn Thị Bích Chi</t>
  </si>
  <si>
    <t>13/11/2008</t>
  </si>
  <si>
    <t>Nguyễn Tấn Hận</t>
  </si>
  <si>
    <t>Bùi Thị Thơm</t>
  </si>
  <si>
    <t>180/19</t>
  </si>
  <si>
    <t>Lê Thị Tường Duy</t>
  </si>
  <si>
    <t>23/06/2008</t>
  </si>
  <si>
    <t>Lê Văn Tý</t>
  </si>
  <si>
    <t>Phạm Thị Thu Trang</t>
  </si>
  <si>
    <t>181/19</t>
  </si>
  <si>
    <t>09/2008</t>
  </si>
  <si>
    <t>Nguyễn Lê Trúc Đào</t>
  </si>
  <si>
    <t>08/01/2008</t>
  </si>
  <si>
    <t>Lê Thị Bé Tư</t>
  </si>
  <si>
    <t>182/19</t>
  </si>
  <si>
    <t>Đỗ Văn Đạt</t>
  </si>
  <si>
    <t>Đỗ Văn Hương</t>
  </si>
  <si>
    <t>Đoàn Thị Hồng Cẩm</t>
  </si>
  <si>
    <t>34/08</t>
  </si>
  <si>
    <t>12/04/2008</t>
  </si>
  <si>
    <t>185/19</t>
  </si>
  <si>
    <t>VT.11-003</t>
  </si>
  <si>
    <t>Ôn Nguyễn Minh Hiển</t>
  </si>
  <si>
    <t>10/02/2008</t>
  </si>
  <si>
    <t>Ôn Hoa Thọ</t>
  </si>
  <si>
    <t>Nguyễn Thị Dự</t>
  </si>
  <si>
    <t>186/19</t>
  </si>
  <si>
    <t>VT.14-021</t>
  </si>
  <si>
    <t>Đoàn Huy Hoàng</t>
  </si>
  <si>
    <t>07/11/2008</t>
  </si>
  <si>
    <t>Đoàn Thanh Bình</t>
  </si>
  <si>
    <t>Đặng Thị Mỹ Lên</t>
  </si>
  <si>
    <t>187/19</t>
  </si>
  <si>
    <t>Đỗ Ngọc Lan Hương</t>
  </si>
  <si>
    <t>02/09/2008</t>
  </si>
  <si>
    <t>Đỗ Trần Minh Luân</t>
  </si>
  <si>
    <t>Nguyễn Thị Bích Thắm</t>
  </si>
  <si>
    <t>Vĩnh Hòa(VTT)</t>
  </si>
  <si>
    <t>314/18</t>
  </si>
  <si>
    <t>Nguyễn Thị Huỳnh Hương</t>
  </si>
  <si>
    <t>02/12/2007</t>
  </si>
  <si>
    <t>Nguyễn Văn Dũng</t>
  </si>
  <si>
    <t>Phan Ngọc Duyên</t>
  </si>
  <si>
    <t>6</t>
  </si>
  <si>
    <t>Mỹ Trung</t>
  </si>
  <si>
    <t>188/19</t>
  </si>
  <si>
    <t>52/08</t>
  </si>
  <si>
    <t>Mai Quốc Huy</t>
  </si>
  <si>
    <t>22/09/2008</t>
  </si>
  <si>
    <t>Mai Hồng Ân</t>
  </si>
  <si>
    <t>Nguyễn Thị Kim Ngọc</t>
  </si>
  <si>
    <t>14/08</t>
  </si>
  <si>
    <t>190/19</t>
  </si>
  <si>
    <t>VT.19-008</t>
  </si>
  <si>
    <t>08/11/2008</t>
  </si>
  <si>
    <t>Trần Thị Hồng Tươi</t>
  </si>
  <si>
    <t>194/19</t>
  </si>
  <si>
    <t>Phạm Thị Ngọc Mỹ</t>
  </si>
  <si>
    <t>Phạm Hoàng Liệt</t>
  </si>
  <si>
    <t>Nguyễn Thị Thúy</t>
  </si>
  <si>
    <t>Bình Phú 2(PBình)</t>
  </si>
  <si>
    <t>195/19</t>
  </si>
  <si>
    <t>53/08</t>
  </si>
  <si>
    <t>Nguyễn Thiện Năng</t>
  </si>
  <si>
    <t>Nguyễn Thiện Phúc</t>
  </si>
  <si>
    <t>Lê Thị Mỹ Trang</t>
  </si>
  <si>
    <t>196/19</t>
  </si>
  <si>
    <t>15/2008</t>
  </si>
  <si>
    <t>Phạm Văn Nghĩa</t>
  </si>
  <si>
    <t>17/11/2008</t>
  </si>
  <si>
    <t>Phạm Văn Thơ</t>
  </si>
  <si>
    <t>Cao Thị Liên</t>
  </si>
  <si>
    <t>197/19</t>
  </si>
  <si>
    <t>Nguyễn Thị Bích Ngọc</t>
  </si>
  <si>
    <t>198/19</t>
  </si>
  <si>
    <t>20/08</t>
  </si>
  <si>
    <t>Phạm Thị Ánh Ngọc</t>
  </si>
  <si>
    <t>16/05/2008</t>
  </si>
  <si>
    <t>Phạm Duy Phước</t>
  </si>
  <si>
    <t>Võ Thị Mỹ Dung</t>
  </si>
  <si>
    <t>199/19</t>
  </si>
  <si>
    <t>29/08</t>
  </si>
  <si>
    <t>Trịnh Như Ngọc</t>
  </si>
  <si>
    <t>Trịnh Phú Mỹ</t>
  </si>
  <si>
    <t>Lê Thị Thúy Vân</t>
  </si>
  <si>
    <t>200/19</t>
  </si>
  <si>
    <t>Trần Nguyên</t>
  </si>
  <si>
    <t>02/05/2008</t>
  </si>
  <si>
    <t>Trần Minh Hạo</t>
  </si>
  <si>
    <t>Lê Thị Nga</t>
  </si>
  <si>
    <t>Mỹ Chánh(MĐức)</t>
  </si>
  <si>
    <t>201/19</t>
  </si>
  <si>
    <t>16/08</t>
  </si>
  <si>
    <t>Huỳnh Thị Mỹ Nhung</t>
  </si>
  <si>
    <t>Huỳnh Văn Gẩm</t>
  </si>
  <si>
    <t>203/19</t>
  </si>
  <si>
    <t>Lê Minh Phúc</t>
  </si>
  <si>
    <t>22/09/2007</t>
  </si>
  <si>
    <t>Lê Minh Thái</t>
  </si>
  <si>
    <t>Lê Thị Hồng Nhung</t>
  </si>
  <si>
    <t>25/05/2008</t>
  </si>
  <si>
    <t>206/19</t>
  </si>
  <si>
    <t>Huỳnh Thị Như Quỳnh</t>
  </si>
  <si>
    <t>06/03/2008</t>
  </si>
  <si>
    <t>Huỳnh văn Chào</t>
  </si>
  <si>
    <t>Hồ Thị Nhung</t>
  </si>
  <si>
    <t>207/19</t>
  </si>
  <si>
    <t>VT.05-014</t>
  </si>
  <si>
    <t>Lư Chí Tài</t>
  </si>
  <si>
    <t>25/06/2008</t>
  </si>
  <si>
    <t>Lư Tấn Phát</t>
  </si>
  <si>
    <t>Ngô Thị Ngọc Hân</t>
  </si>
  <si>
    <t>208/19</t>
  </si>
  <si>
    <t>9/2007</t>
  </si>
  <si>
    <t>Lê Hoàng Thanh</t>
  </si>
  <si>
    <t>14/10/2007</t>
  </si>
  <si>
    <t>Lê Hoàng Nam</t>
  </si>
  <si>
    <t>123/18</t>
  </si>
  <si>
    <t>Phan Hữu Thiện</t>
  </si>
  <si>
    <t>13/07/2007</t>
  </si>
  <si>
    <t>Phan Thị Ánh Mai</t>
  </si>
  <si>
    <t>Vĩnh Hưng</t>
  </si>
  <si>
    <t>Vĩnh Thạnh Trung</t>
  </si>
  <si>
    <t>209/19</t>
  </si>
  <si>
    <t>VT.05-020</t>
  </si>
  <si>
    <t>Trịnh Hoàng Long Thiện</t>
  </si>
  <si>
    <t>30/06/2008</t>
  </si>
  <si>
    <t>Trịnh Thanh Tuấn</t>
  </si>
  <si>
    <t>Lê Thị Diệu Hiền</t>
  </si>
  <si>
    <t>210/19</t>
  </si>
  <si>
    <t>Võ Thị Cẩm Thu</t>
  </si>
  <si>
    <t>04/03/2008</t>
  </si>
  <si>
    <t>Võ Văn Đa</t>
  </si>
  <si>
    <t>Nguyễn Thị Mai Thi</t>
  </si>
  <si>
    <t>211/19</t>
  </si>
  <si>
    <t>Nguyễn Thị Anh Thư</t>
  </si>
  <si>
    <t>05/02/2008</t>
  </si>
  <si>
    <t>Nguyễn Anh Vũ</t>
  </si>
  <si>
    <t>Nguyễn Thị Hồng</t>
  </si>
  <si>
    <t>212/19</t>
  </si>
  <si>
    <t>Lê Phú Thọ</t>
  </si>
  <si>
    <t>Trần Thị ThanhThúy</t>
  </si>
  <si>
    <t>213/19</t>
  </si>
  <si>
    <t>Nguyễn Phạm Thanh Tiến</t>
  </si>
  <si>
    <t>Nguyễn Thanh Chương</t>
  </si>
  <si>
    <t>Phạm Thị Ngọc Thủy</t>
  </si>
  <si>
    <t>214/19</t>
  </si>
  <si>
    <t>Nguyễn Ngọc Trâm</t>
  </si>
  <si>
    <t>03/07/2008</t>
  </si>
  <si>
    <t>Nguyễn Lê Hiền Triết</t>
  </si>
  <si>
    <t>Nguyễn Thị Thủy</t>
  </si>
  <si>
    <t>215/19</t>
  </si>
  <si>
    <t>Phạm Cao Trí</t>
  </si>
  <si>
    <t>Phạm Hùng Cường</t>
  </si>
  <si>
    <t>Cao Thị Thanh Thúy</t>
  </si>
  <si>
    <t>216/19</t>
  </si>
  <si>
    <t>Thiều Thị Cẩm Tú</t>
  </si>
  <si>
    <t>19/08/2008</t>
  </si>
  <si>
    <t>Thiều Thanh Được</t>
  </si>
  <si>
    <t>Thiều Thị Trang</t>
  </si>
  <si>
    <t>217/19</t>
  </si>
  <si>
    <t>24/08</t>
  </si>
  <si>
    <t>Trần Thảo Vy</t>
  </si>
  <si>
    <t>Trần Văn Phương</t>
  </si>
  <si>
    <t>Đoàn Kim Phụng</t>
  </si>
  <si>
    <t>218/19</t>
  </si>
  <si>
    <t>46/08</t>
  </si>
  <si>
    <t>Trần Thị Như Ý</t>
  </si>
  <si>
    <t>29/03/2008</t>
  </si>
  <si>
    <t>Trần Thanh Tùng</t>
  </si>
  <si>
    <t>Nguyễn Thị Hoàng Linh</t>
  </si>
  <si>
    <t>Đoàn Trường An</t>
  </si>
  <si>
    <t>Đoàn Văn Linh</t>
  </si>
  <si>
    <t>Võ Thị Bích Liên</t>
  </si>
  <si>
    <t>Võ Quốc An</t>
  </si>
  <si>
    <t>Võ Minh Trung</t>
  </si>
  <si>
    <t>Trương Thị Kim Thùy</t>
  </si>
  <si>
    <t>Nguyễn Văn Hoàn Anh</t>
  </si>
  <si>
    <t>31/08/2008</t>
  </si>
  <si>
    <t>Nguyễn Văn Giỏi</t>
  </si>
  <si>
    <t>Nguyễn Thị Chi</t>
  </si>
  <si>
    <t>Trần Si Bel</t>
  </si>
  <si>
    <t>09/03/2008</t>
  </si>
  <si>
    <t>Trần Vũ Thanh</t>
  </si>
  <si>
    <t>Nguyễn Thị Phim</t>
  </si>
  <si>
    <t>VT.04-017</t>
  </si>
  <si>
    <t>Nguyễn Dương Tấn Đạt</t>
  </si>
  <si>
    <t>26/05/2008</t>
  </si>
  <si>
    <t>Nguyễn Hữu Đức</t>
  </si>
  <si>
    <t>Dương Thị Hoàng Tiên</t>
  </si>
  <si>
    <t>Lê Hồng Đức</t>
  </si>
  <si>
    <t>09/01/2008</t>
  </si>
  <si>
    <t>Lê Hồng Thanh</t>
  </si>
  <si>
    <t>Nguyễn Thúy Hằng</t>
  </si>
  <si>
    <t>Đào Phan Nhật Hào</t>
  </si>
  <si>
    <t>Đào Trần Tuấn Kiệt</t>
  </si>
  <si>
    <t>Phan Thị Thanh Nữ</t>
  </si>
  <si>
    <t>141/18</t>
  </si>
  <si>
    <t>Phan Trọng Hảo</t>
  </si>
  <si>
    <t>26/05/2007</t>
  </si>
  <si>
    <t>Phan Thanh Niên</t>
  </si>
  <si>
    <t>La Thị Tuyết Đông</t>
  </si>
  <si>
    <t>3</t>
  </si>
  <si>
    <t>BH-12-004</t>
  </si>
  <si>
    <t>Trần Thị Kim Hoàng</t>
  </si>
  <si>
    <t>07/01/2008</t>
  </si>
  <si>
    <t>Trần Thiện Tài</t>
  </si>
  <si>
    <t>Nhâm Yến Nguyệt</t>
  </si>
  <si>
    <t>Bình Hòa(CD)</t>
  </si>
  <si>
    <t>Võ Thị Kim Hương</t>
  </si>
  <si>
    <t>Võ Việt Phương</t>
  </si>
  <si>
    <t>Lê Thị Hồng</t>
  </si>
  <si>
    <t>VT.13-012</t>
  </si>
  <si>
    <t>Nguyễn Huỳnh Hữu Huy</t>
  </si>
  <si>
    <t>25/04/2008</t>
  </si>
  <si>
    <t>Nguyễn Hữu Toàn</t>
  </si>
  <si>
    <t>Huỳnh Thị Phương Ngọc</t>
  </si>
  <si>
    <t>Lê Hữu Khang</t>
  </si>
  <si>
    <t>Lê Văn Mỹ</t>
  </si>
  <si>
    <t>Bùi Thị Điệp</t>
  </si>
  <si>
    <t>32/08</t>
  </si>
  <si>
    <t>Nguyễn Trọng Đăng Khoa</t>
  </si>
  <si>
    <t>06/11/2008</t>
  </si>
  <si>
    <t>Nguyễn Trọng Tuệ</t>
  </si>
  <si>
    <t>Thiều Thị Thanh Tuyền</t>
  </si>
  <si>
    <t>10/09</t>
  </si>
  <si>
    <t>Trương Vĩ Kỳ</t>
  </si>
  <si>
    <t>14/06/2008</t>
  </si>
  <si>
    <t>Trương Văn Dũng</t>
  </si>
  <si>
    <t>Lâm Thị Cẩm Loan</t>
  </si>
  <si>
    <t>Trần Thị Kim Lài</t>
  </si>
  <si>
    <t>Trần Hoàng Nam</t>
  </si>
  <si>
    <t>Nguyễn Thị Kim Chi</t>
  </si>
  <si>
    <t>Châu Nguyễn Thị Diễm My</t>
  </si>
  <si>
    <t>Châu Thanh Tuấn</t>
  </si>
  <si>
    <t>Nguyễn Thị Thanh</t>
  </si>
  <si>
    <t>Thiều Hồ Trang Mỹ</t>
  </si>
  <si>
    <t>Thiều Văn Tú</t>
  </si>
  <si>
    <t>Hồ Thị Kiều</t>
  </si>
  <si>
    <t>Trần Thanh Nghĩa</t>
  </si>
  <si>
    <t>14/11/2008</t>
  </si>
  <si>
    <t>Trần Thanh Nhơn</t>
  </si>
  <si>
    <t>Lê Thị Kim Yến</t>
  </si>
  <si>
    <t>Phạm Thị Bảo Ngọc</t>
  </si>
  <si>
    <t>Phạm Hữu Lợi</t>
  </si>
  <si>
    <t>Phạm Thị Liễu</t>
  </si>
  <si>
    <t>Trần Văn Nhạn</t>
  </si>
  <si>
    <t>12/05/2008</t>
  </si>
  <si>
    <t>Trần Văn Nhàn</t>
  </si>
  <si>
    <t>Nguyễn Thị Mỹ Châu</t>
  </si>
  <si>
    <t>17/2008</t>
  </si>
  <si>
    <t>Lê Thị Cẩm Nhi</t>
  </si>
  <si>
    <t>03/04/2008</t>
  </si>
  <si>
    <t>Lê Văn Trinh</t>
  </si>
  <si>
    <t>Nguyễn Thị Khinh</t>
  </si>
  <si>
    <t>03/2008</t>
  </si>
  <si>
    <t>Trần Bá Lâm Nhựt</t>
  </si>
  <si>
    <t>06/12/2008</t>
  </si>
  <si>
    <t>Trần Văn Vịnh</t>
  </si>
  <si>
    <t>Trần Thị Nếp</t>
  </si>
  <si>
    <t>Nguyễn Ngọc Phúc</t>
  </si>
  <si>
    <t>Nguyễn Ngọc Em</t>
  </si>
  <si>
    <t>Phạm Thị Yên</t>
  </si>
  <si>
    <t>Nguyễn Nhựt Qui</t>
  </si>
  <si>
    <t>Nguyễn Văn Bé Sáu</t>
  </si>
  <si>
    <t>Lương Thị Cẩm Nhanh</t>
  </si>
  <si>
    <t>VT.09-058</t>
  </si>
  <si>
    <t>Lê Thị Thảo Quyên</t>
  </si>
  <si>
    <t>26/04/2008</t>
  </si>
  <si>
    <t>Lê Văn Tuấn</t>
  </si>
  <si>
    <t>Trần Thị Thơm</t>
  </si>
  <si>
    <t>Mai Võ Như Quỳnh</t>
  </si>
  <si>
    <t>Mai Hữu Nhật</t>
  </si>
  <si>
    <t>Võ Hồng Thủy</t>
  </si>
  <si>
    <t>35/2008</t>
  </si>
  <si>
    <t>Nguyễn Hữu Tài</t>
  </si>
  <si>
    <t>Nguyễn Văn Ân</t>
  </si>
  <si>
    <t>Trần Thị Hậu Em</t>
  </si>
  <si>
    <t>Lưu Khải Thành</t>
  </si>
  <si>
    <t>Lưu Vĩ Chí</t>
  </si>
  <si>
    <t>Nguyễn Thị Vạn Nhung</t>
  </si>
  <si>
    <t>VT.07-005</t>
  </si>
  <si>
    <t>Nguyễn Hưng Thịnh</t>
  </si>
  <si>
    <t>12/10/2008</t>
  </si>
  <si>
    <t>Trương Thanh Thủy</t>
  </si>
  <si>
    <t>VT.37-012</t>
  </si>
  <si>
    <t>Võ Thanh Thư</t>
  </si>
  <si>
    <t>Võ Thanh Tùng</t>
  </si>
  <si>
    <t>Trần Nguyễn Thị Út</t>
  </si>
  <si>
    <t>Nguyễn Thị Cẩm Tiên</t>
  </si>
  <si>
    <t>21/04/2008</t>
  </si>
  <si>
    <t>Nguyễn Công Khanh</t>
  </si>
  <si>
    <t>Ngô Thị Chế</t>
  </si>
  <si>
    <t>118/18</t>
  </si>
  <si>
    <t>Phạm Thị Cẩm Tiên</t>
  </si>
  <si>
    <t>18/11/2007</t>
  </si>
  <si>
    <t>Phạm Hữu Nghĩa</t>
  </si>
  <si>
    <t>9</t>
  </si>
  <si>
    <t>Thạnh Lợi</t>
  </si>
  <si>
    <t>Ngũ Trí Tín</t>
  </si>
  <si>
    <t>Ngũ Văn Cạnh</t>
  </si>
  <si>
    <t>Võ Ngọc Thảo</t>
  </si>
  <si>
    <t>Trần Thị Ngọc Trâm</t>
  </si>
  <si>
    <t>18/05/2008</t>
  </si>
  <si>
    <t>Trần Nhựt Linh</t>
  </si>
  <si>
    <t>Nguyễn Thị Kiều Nương</t>
  </si>
  <si>
    <t>Mai Hoàng Tuấn</t>
  </si>
  <si>
    <t>Mai Xuân Phúc</t>
  </si>
  <si>
    <t>Nguyễn Thị Lan Chi</t>
  </si>
  <si>
    <t>VT.2A-031</t>
  </si>
  <si>
    <t>Nguyễn Công Vinh</t>
  </si>
  <si>
    <t>01/08/2008</t>
  </si>
  <si>
    <t>Nguyễn Thị Quyên</t>
  </si>
  <si>
    <t>Trần Võ Nhật Vy</t>
  </si>
  <si>
    <t>09/07/2008</t>
  </si>
  <si>
    <t>Trần Quốc Hải</t>
  </si>
  <si>
    <t>Võ Thị tuyết Nhung</t>
  </si>
  <si>
    <t>Trần Hữu Nghị</t>
  </si>
  <si>
    <t>263/19</t>
  </si>
  <si>
    <t>VT.35-015</t>
  </si>
  <si>
    <t>Bùi Thị Huỳnh Anh</t>
  </si>
  <si>
    <t>Bùi Văn Tân</t>
  </si>
  <si>
    <t>Nguyễn Thị Huỳnh Hoa</t>
  </si>
  <si>
    <t>263/20</t>
  </si>
  <si>
    <t>Trần Bá Duy Anh</t>
  </si>
  <si>
    <t>Trần Bá Long Giang</t>
  </si>
  <si>
    <t>Võ Thị Hường</t>
  </si>
  <si>
    <t>263/21</t>
  </si>
  <si>
    <t>Trần Thị Ngọc Bích</t>
  </si>
  <si>
    <t>06/08/2008</t>
  </si>
  <si>
    <t>Trần Minh Dương</t>
  </si>
  <si>
    <t>Châu Thị Thuỳ Trang</t>
  </si>
  <si>
    <t>263/22</t>
  </si>
  <si>
    <t>VT.19-011</t>
  </si>
  <si>
    <t>Trần Ngọc Lan Chi</t>
  </si>
  <si>
    <t>08/02/2008</t>
  </si>
  <si>
    <t>Trần Thanh Tâm</t>
  </si>
  <si>
    <t>Đoàn Thị Hoàng Dung</t>
  </si>
  <si>
    <t>754</t>
  </si>
  <si>
    <t>263/23</t>
  </si>
  <si>
    <t>Võ Thị Khải Duy</t>
  </si>
  <si>
    <t>24/08/2008</t>
  </si>
  <si>
    <t>Võ Văn Nhi</t>
  </si>
  <si>
    <t>263/24</t>
  </si>
  <si>
    <t>VT.28-028</t>
  </si>
  <si>
    <t>Huỳnh Thanh Đạt</t>
  </si>
  <si>
    <t>Huỳnh Thanh Khiêm</t>
  </si>
  <si>
    <t>Nguyễn Thị Kim Nhung</t>
  </si>
  <si>
    <t>263/25</t>
  </si>
  <si>
    <t>Nguyễn Minh Đức</t>
  </si>
  <si>
    <t>Nguyễn Văn Rớt</t>
  </si>
  <si>
    <t>Lâm Thị Kim Nhứt</t>
  </si>
  <si>
    <t>263/26</t>
  </si>
  <si>
    <t>Nguyễn Ngọc Hiệp</t>
  </si>
  <si>
    <t>Nguyễn Thanh Hảo</t>
  </si>
  <si>
    <t>Mai Thị Xuân</t>
  </si>
  <si>
    <t>271/19</t>
  </si>
  <si>
    <t>Nguyễn Trần Hoàng Huy</t>
  </si>
  <si>
    <t>10/06/2008</t>
  </si>
  <si>
    <t>Trần Thị Hoa Sen</t>
  </si>
  <si>
    <t>272/19</t>
  </si>
  <si>
    <t>Nguyễn Duy Khánh</t>
  </si>
  <si>
    <t>10/09/2008</t>
  </si>
  <si>
    <t>Nguyễn Văn Sơn</t>
  </si>
  <si>
    <t>Cao Thị Diễm Kiều</t>
  </si>
  <si>
    <t>273/19</t>
  </si>
  <si>
    <t>Huỳnh Anh Kiệt</t>
  </si>
  <si>
    <t>11/12/2008</t>
  </si>
  <si>
    <t>Huỳnh Quốc Thanh</t>
  </si>
  <si>
    <t>Huỳnh Thị Diệu Hiền</t>
  </si>
  <si>
    <t>274/19</t>
  </si>
  <si>
    <t>Nguyễn Bùi Thọ Ký</t>
  </si>
  <si>
    <t>27/09/2008</t>
  </si>
  <si>
    <t>Bùi Thị Thanh Mai</t>
  </si>
  <si>
    <t>Bình Hưng(BL)</t>
  </si>
  <si>
    <t>275/19</t>
  </si>
  <si>
    <t>Phan Thị Ngọc Lam</t>
  </si>
  <si>
    <t>Phan Thị Mận</t>
  </si>
  <si>
    <t>277/19</t>
  </si>
  <si>
    <t>VT.12-017</t>
  </si>
  <si>
    <t>Huỳnh Thị Tuyết Mai</t>
  </si>
  <si>
    <t>16/09/2008</t>
  </si>
  <si>
    <t>Huỳnh Văn Thanh</t>
  </si>
  <si>
    <t>279/19</t>
  </si>
  <si>
    <t>VT.30-003</t>
  </si>
  <si>
    <t>Nguyễn Thị Thanh Ngân</t>
  </si>
  <si>
    <t>18/02/2008</t>
  </si>
  <si>
    <t>Nguyễn Phước Lộc</t>
  </si>
  <si>
    <t>Trần Thị Thảo</t>
  </si>
  <si>
    <t>281/19</t>
  </si>
  <si>
    <t>Trần Thị Bích Ngọc</t>
  </si>
  <si>
    <t>30/11/2008</t>
  </si>
  <si>
    <t>Trần Văn Bờ</t>
  </si>
  <si>
    <t>Trần Bích Thủy</t>
  </si>
  <si>
    <t>282/19</t>
  </si>
  <si>
    <t>VT.12-025</t>
  </si>
  <si>
    <t>Nguyễn Văn Nghĩa</t>
  </si>
  <si>
    <t>Kim Hồng Thủy</t>
  </si>
  <si>
    <t>283/19</t>
  </si>
  <si>
    <t>Nguyễn Ngọc Ý Nhi</t>
  </si>
  <si>
    <t>Nguyễn Văn Thi</t>
  </si>
  <si>
    <t>Lê Thị Hoàng</t>
  </si>
  <si>
    <t>284/19</t>
  </si>
  <si>
    <t>Nguyễn Hoàng Phát</t>
  </si>
  <si>
    <t>13/10/2008</t>
  </si>
  <si>
    <t>Nguyễn Hoàng Nam</t>
  </si>
  <si>
    <t>Phạm Thị Mỹ Trang</t>
  </si>
  <si>
    <t>285/19</t>
  </si>
  <si>
    <t>Nguyễn Phi Phụng</t>
  </si>
  <si>
    <t>24/06/2008</t>
  </si>
  <si>
    <t>Nguyễn Châu Phong</t>
  </si>
  <si>
    <t>Bùi Thiên Lý</t>
  </si>
  <si>
    <t>160/18</t>
  </si>
  <si>
    <t>09/05/2007</t>
  </si>
  <si>
    <t>Trần Văn Ấu</t>
  </si>
  <si>
    <t>Trần Thị Cẩm Lài</t>
  </si>
  <si>
    <t>8</t>
  </si>
  <si>
    <t>334/18</t>
  </si>
  <si>
    <t>Võ Văn Phú Quí</t>
  </si>
  <si>
    <t>09/04/2007</t>
  </si>
  <si>
    <t>287/19</t>
  </si>
  <si>
    <t>56/08</t>
  </si>
  <si>
    <t>Nguyễn Mai Phương Quyên</t>
  </si>
  <si>
    <t>19/02/2008</t>
  </si>
  <si>
    <t>Nguyễn Văn Thái</t>
  </si>
  <si>
    <t>Mai Yến Anh</t>
  </si>
  <si>
    <t>288/19</t>
  </si>
  <si>
    <t>VT.01-018</t>
  </si>
  <si>
    <t>Nguyễn Thị Như Quỳnh</t>
  </si>
  <si>
    <t>21/11/2008</t>
  </si>
  <si>
    <t>Nguyễn Văn Bé Hai</t>
  </si>
  <si>
    <t>Nguyễn Thị Kiều</t>
  </si>
  <si>
    <t>289/19</t>
  </si>
  <si>
    <t>Nguyễn Tô Thị Trúc Thanh</t>
  </si>
  <si>
    <t>Nguyễn Thanh Tấn</t>
  </si>
  <si>
    <t>Trương Thị Minh Kính</t>
  </si>
  <si>
    <t>290/19</t>
  </si>
  <si>
    <t>Huỳnh Thị Thanh Thảo</t>
  </si>
  <si>
    <t>05/05/2008</t>
  </si>
  <si>
    <t>Huỳnh Cẩm Tuyền</t>
  </si>
  <si>
    <t>Dương Thị Thùy Linh</t>
  </si>
  <si>
    <t>168/18</t>
  </si>
  <si>
    <t>Trần Văn Thiện</t>
  </si>
  <si>
    <t>14/02/2007</t>
  </si>
  <si>
    <t>Trần Thị Mỹ Liên</t>
  </si>
  <si>
    <t>291/19</t>
  </si>
  <si>
    <t>Nguyễn Thị Bích Thuy</t>
  </si>
  <si>
    <t>31/08/2007</t>
  </si>
  <si>
    <t>Nguyễn Thanh Vân</t>
  </si>
  <si>
    <t>Phạm Thị Kim Loan</t>
  </si>
  <si>
    <t>292/19</t>
  </si>
  <si>
    <t>Đinh Trần Bảo Thy</t>
  </si>
  <si>
    <t>Đinh Quang Lộc</t>
  </si>
  <si>
    <t>Trần Ánh Tuyết</t>
  </si>
  <si>
    <t>293/19</t>
  </si>
  <si>
    <t>Nguyễn Thị Kiều Tiên</t>
  </si>
  <si>
    <t>29/06/2008</t>
  </si>
  <si>
    <t>Nguyễn Văn Say</t>
  </si>
  <si>
    <t>Trương Huỳnh Hoa</t>
  </si>
  <si>
    <t>295/19</t>
  </si>
  <si>
    <t>Võ Hoàng Ngọc Trâm</t>
  </si>
  <si>
    <t>16/12/2008</t>
  </si>
  <si>
    <t>Võ Hoàng Nam</t>
  </si>
  <si>
    <t>Đỗ Thị Ngọc An</t>
  </si>
  <si>
    <t>296/19</t>
  </si>
  <si>
    <t>Thái Minh Triết</t>
  </si>
  <si>
    <t>06/06/2008</t>
  </si>
  <si>
    <t>Thái Minh Tâm</t>
  </si>
  <si>
    <t>Đồng Thị Nàng</t>
  </si>
  <si>
    <t>298/19</t>
  </si>
  <si>
    <t>Nguyễn Thị Tuyền</t>
  </si>
  <si>
    <t>09/05/2008</t>
  </si>
  <si>
    <t>Nguyễn Văn Hồng</t>
  </si>
  <si>
    <t>Đinh Thị Ánh Nguyệt</t>
  </si>
  <si>
    <t>299/19</t>
  </si>
  <si>
    <t>Huỳnh Tấn Vĩnh</t>
  </si>
  <si>
    <t>15/01/2008</t>
  </si>
  <si>
    <t>Huỳnh Tấn Sĩ</t>
  </si>
  <si>
    <t>Đồng Kim Thanh</t>
  </si>
  <si>
    <t>300/19</t>
  </si>
  <si>
    <t>67/08</t>
  </si>
  <si>
    <t>Võ Hà Phương Vy</t>
  </si>
  <si>
    <t>05/11/2008</t>
  </si>
  <si>
    <t>Võ Thanh Cần</t>
  </si>
  <si>
    <t>Hà Thị Tuyết Nhung</t>
  </si>
  <si>
    <t>Nguyễn Ngọc Thiện</t>
  </si>
  <si>
    <t>19/01/2007</t>
  </si>
  <si>
    <t>Nguyễn Văn Trường</t>
  </si>
  <si>
    <t>Nguyễn Thị Vũ Linh</t>
  </si>
  <si>
    <t>mỹ Thuận(MP)</t>
  </si>
  <si>
    <t>309/19</t>
  </si>
  <si>
    <t>Dương Lâm Anh</t>
  </si>
  <si>
    <t>01/11/2008</t>
  </si>
  <si>
    <t>Dương Minh Kha</t>
  </si>
  <si>
    <t>Nguyễn Thị Ngọc Bích</t>
  </si>
  <si>
    <t>310/19</t>
  </si>
  <si>
    <t>Trần Thị Kim Anh</t>
  </si>
  <si>
    <t>04/02/2008</t>
  </si>
  <si>
    <t>Trần Chế Linh</t>
  </si>
  <si>
    <t>Lê Thị Lên</t>
  </si>
  <si>
    <t>134/18</t>
  </si>
  <si>
    <t>Phạm Quốc Bảo</t>
  </si>
  <si>
    <t>09/09/2007</t>
  </si>
  <si>
    <t>Phạm Vi Bá Tâm</t>
  </si>
  <si>
    <t>Phan Thị Hồng Tươi</t>
  </si>
  <si>
    <t>22</t>
  </si>
  <si>
    <t>311/19</t>
  </si>
  <si>
    <t>Trần Nguyệt Cát</t>
  </si>
  <si>
    <t>Trần Thăng Long</t>
  </si>
  <si>
    <t>Trương Thị Ánh Phượng</t>
  </si>
  <si>
    <t>312/19</t>
  </si>
  <si>
    <t>45/08</t>
  </si>
  <si>
    <t>Phan Minh Chí</t>
  </si>
  <si>
    <t>03/12/2008</t>
  </si>
  <si>
    <t>Phan Ngọc Chinh</t>
  </si>
  <si>
    <t>Phan Thị Mỹ Nhung</t>
  </si>
  <si>
    <t>313/19</t>
  </si>
  <si>
    <t>64/08</t>
  </si>
  <si>
    <t>Lê Minh Dư</t>
  </si>
  <si>
    <t>Lê Văn Huyện</t>
  </si>
  <si>
    <t>Phạm Thị Bích Thảo</t>
  </si>
  <si>
    <t>314/19</t>
  </si>
  <si>
    <t>17/08</t>
  </si>
  <si>
    <t>Trần Minh Đức</t>
  </si>
  <si>
    <t>Trần Phước Nhân</t>
  </si>
  <si>
    <t>Nguyễn Thị Kim Anh</t>
  </si>
  <si>
    <t>315/19</t>
  </si>
  <si>
    <t>Lý Gia Hân</t>
  </si>
  <si>
    <t>Lý Văn Bình</t>
  </si>
  <si>
    <t>Nguyễn Thị Hiền</t>
  </si>
  <si>
    <t>Bình Nghĩa(CD)</t>
  </si>
  <si>
    <t>316/19</t>
  </si>
  <si>
    <t>VT.23-012</t>
  </si>
  <si>
    <t>Dư Nguyễn Trọng Hiếu</t>
  </si>
  <si>
    <t>Dư Văn Trung</t>
  </si>
  <si>
    <t>Nguyễn Thị Bé Từ</t>
  </si>
  <si>
    <t>317/19</t>
  </si>
  <si>
    <t>Nguyễn Thanh Hiếu</t>
  </si>
  <si>
    <t>Võ Thị Kiều Oanh</t>
  </si>
  <si>
    <t>144/18</t>
  </si>
  <si>
    <t>Danh Mai Huệ</t>
  </si>
  <si>
    <t>24/12/2007</t>
  </si>
  <si>
    <t>Danh Hoài Thanh</t>
  </si>
  <si>
    <t>Nguyễn Thị Trúc Mai</t>
  </si>
  <si>
    <t>271/18</t>
  </si>
  <si>
    <t>Trương Hoàng Huy</t>
  </si>
  <si>
    <t>10/10/2006</t>
  </si>
  <si>
    <t>Trương Văn Sáu</t>
  </si>
  <si>
    <t>Trần Thị Bé Năm</t>
  </si>
  <si>
    <t>18</t>
  </si>
  <si>
    <t>320/19</t>
  </si>
  <si>
    <t>VT.28-029</t>
  </si>
  <si>
    <t>Cao Đoàn Hữu Kha</t>
  </si>
  <si>
    <t>25/09/2008</t>
  </si>
  <si>
    <t>Cao Văn Khách</t>
  </si>
  <si>
    <t>Đoàn Thi Lệ Trinh</t>
  </si>
  <si>
    <t>1149B</t>
  </si>
  <si>
    <t>321/19</t>
  </si>
  <si>
    <t>Nguyễn Văn Khánh</t>
  </si>
  <si>
    <t>17/07/2008</t>
  </si>
  <si>
    <t>Phan Thị Hiệp</t>
  </si>
  <si>
    <t>319/19</t>
  </si>
  <si>
    <t>Nguyễn Tuấn Kiệt</t>
  </si>
  <si>
    <t>Nguyễn Duy Ẩn</t>
  </si>
  <si>
    <t>Trần Thị Mỹ Phương</t>
  </si>
  <si>
    <t>323/19</t>
  </si>
  <si>
    <t>Trần Lợi Lợi</t>
  </si>
  <si>
    <t>09/10/2008</t>
  </si>
  <si>
    <t>Trần Kim Văn</t>
  </si>
  <si>
    <t>Đỗ Thị Sang</t>
  </si>
  <si>
    <t>324/19</t>
  </si>
  <si>
    <t>Lê Thị Quỳnh Mai</t>
  </si>
  <si>
    <t>18/03/2008</t>
  </si>
  <si>
    <t>Lê Thanh Nguyên</t>
  </si>
  <si>
    <t>Ngô Thị Bích Lan</t>
  </si>
  <si>
    <t>236/18</t>
  </si>
  <si>
    <t>Nguyễn Văn Món</t>
  </si>
  <si>
    <t>19/02/2007</t>
  </si>
  <si>
    <t>Nguyễn Thị Huệ</t>
  </si>
  <si>
    <t>325/19</t>
  </si>
  <si>
    <t>Lê Thị Trà My</t>
  </si>
  <si>
    <t>Lê Văn Tính</t>
  </si>
  <si>
    <t>Nguyễn Thị Tiền</t>
  </si>
  <si>
    <t>326/19</t>
  </si>
  <si>
    <t>Nguyễn Thiện Nam</t>
  </si>
  <si>
    <t>26/06/2008</t>
  </si>
  <si>
    <t>Nguyễn Thiện Giàu</t>
  </si>
  <si>
    <t>Đặng Thị Mười</t>
  </si>
  <si>
    <t>328/19</t>
  </si>
  <si>
    <t>Phan Trọng Nghiệp</t>
  </si>
  <si>
    <t>Phan Anh Tuấn</t>
  </si>
  <si>
    <t>Lê Thị Phượng</t>
  </si>
  <si>
    <t>330/19</t>
  </si>
  <si>
    <t>Phạm Nguyễn Thiện Nhân</t>
  </si>
  <si>
    <t>25/10/2008</t>
  </si>
  <si>
    <t>Phạm Thị Nhơn Ái</t>
  </si>
  <si>
    <t>331/19</t>
  </si>
  <si>
    <t>15/04/2008</t>
  </si>
  <si>
    <t>Nguyễn Văn Để</t>
  </si>
  <si>
    <t>Trần Thị Tuyết Nga</t>
  </si>
  <si>
    <t>333/19</t>
  </si>
  <si>
    <t>VT.10-013</t>
  </si>
  <si>
    <t>Huỳnh Thanh Phong</t>
  </si>
  <si>
    <t>Huỳnh Thanh Hùng</t>
  </si>
  <si>
    <t>334/19</t>
  </si>
  <si>
    <t>62/08</t>
  </si>
  <si>
    <t>Võ Thị Kim Phụng</t>
  </si>
  <si>
    <t>Võ Thanh Sơn</t>
  </si>
  <si>
    <t>Lê Thị Chi</t>
  </si>
  <si>
    <t>335/19</t>
  </si>
  <si>
    <t>Võ Phú Quí</t>
  </si>
  <si>
    <t>Võ Văn Hiền</t>
  </si>
  <si>
    <t>Đỗ Thị Bạch Tuyết</t>
  </si>
  <si>
    <t>336/19</t>
  </si>
  <si>
    <t>Nguyễn Thị Thanh Quyên</t>
  </si>
  <si>
    <t>Nguyễn  Thanh Hùng</t>
  </si>
  <si>
    <t>Nguyễn Thị Thanh Nguyệt</t>
  </si>
  <si>
    <t>337/19</t>
  </si>
  <si>
    <t>Trần Thị Như Quỳnh</t>
  </si>
  <si>
    <t>Trần Phước Thạnh</t>
  </si>
  <si>
    <t>Nguyễn Thị Lệ Ba</t>
  </si>
  <si>
    <t>117/18</t>
  </si>
  <si>
    <t>Nguyễn Phúc Sang</t>
  </si>
  <si>
    <t>30/04/2007</t>
  </si>
  <si>
    <t>TP.Hồ Chí Minh</t>
  </si>
  <si>
    <t>Nguyễn Phúc Hậu</t>
  </si>
  <si>
    <t>Nguyễn Thị Bé Năm</t>
  </si>
  <si>
    <t>338/19</t>
  </si>
  <si>
    <t>01/07</t>
  </si>
  <si>
    <t>Phan Ngọc Tài</t>
  </si>
  <si>
    <t>24/02/2007</t>
  </si>
  <si>
    <t>Phan Ngọc Chủng</t>
  </si>
  <si>
    <t>Nguyễn Thị Xương</t>
  </si>
  <si>
    <t>342/19</t>
  </si>
  <si>
    <t>22/2008</t>
  </si>
  <si>
    <t>Phạm Thị Ngọc Thảo</t>
  </si>
  <si>
    <t>20/11/2008</t>
  </si>
  <si>
    <t>Phạm Tấn Mỹ</t>
  </si>
  <si>
    <t>Dương Thị Thơ</t>
  </si>
  <si>
    <t>343/19</t>
  </si>
  <si>
    <t>25/2008</t>
  </si>
  <si>
    <t>Trương Quốc Thịnh</t>
  </si>
  <si>
    <t>Trương Quốc Khánh</t>
  </si>
  <si>
    <t>Nguyễn Thị Bích</t>
  </si>
  <si>
    <t>345/19</t>
  </si>
  <si>
    <t>339/19</t>
  </si>
  <si>
    <t>Phan Thị Mỹ Tiên</t>
  </si>
  <si>
    <t>14/05/2008</t>
  </si>
  <si>
    <t>Phan Văn Tình</t>
  </si>
  <si>
    <t>Phạm Thị Mỹ Thi</t>
  </si>
  <si>
    <t>346/19</t>
  </si>
  <si>
    <t>VT.13-028</t>
  </si>
  <si>
    <t>Huỳnh Thị Diễm Trân</t>
  </si>
  <si>
    <t>Huỳnh Ngọc Tính</t>
  </si>
  <si>
    <t>Mai Thị Ngọc Bích</t>
  </si>
  <si>
    <t>347/19</t>
  </si>
  <si>
    <t>39/08</t>
  </si>
  <si>
    <t>Lê Uyên Trinh</t>
  </si>
  <si>
    <t>Lê Văn Dũng</t>
  </si>
  <si>
    <t>Quách Hoàng yến</t>
  </si>
  <si>
    <t>341/19</t>
  </si>
  <si>
    <t>Trần Thị Bích Tuyền</t>
  </si>
  <si>
    <t>Trần Thanh Tú</t>
  </si>
  <si>
    <t>Hứa Bé Tý</t>
  </si>
  <si>
    <t>348/19</t>
  </si>
  <si>
    <t>Lê Thị Mỹ Uyên</t>
  </si>
  <si>
    <t>Hậu Giang</t>
  </si>
  <si>
    <t>Lê Trung Tòng</t>
  </si>
  <si>
    <t>Nguyễn Thị Mỹ Duyên</t>
  </si>
  <si>
    <t>349/19</t>
  </si>
  <si>
    <t>Huỳnh Thị Kim Vy</t>
  </si>
  <si>
    <t>12/09/2008</t>
  </si>
  <si>
    <t>Huỳnh Văn Cường</t>
  </si>
  <si>
    <t>Trần Thị Ngọc Phượng</t>
  </si>
  <si>
    <t>351/19</t>
  </si>
  <si>
    <t>69/08</t>
  </si>
  <si>
    <t>Tô Kim Yến</t>
  </si>
  <si>
    <t>Tô Ngọc Tuấn</t>
  </si>
  <si>
    <t>Nguyễn Thị Chúc Ny</t>
  </si>
  <si>
    <t>Đoàn Tuấn Anh</t>
  </si>
  <si>
    <t>Đoàn Kim Long Em</t>
  </si>
  <si>
    <t>Vĩnh Quý</t>
  </si>
  <si>
    <t>344/19</t>
  </si>
  <si>
    <t>Nguyễn Hoàng Danh</t>
  </si>
  <si>
    <t>Nguyễn Hoàng Vũ</t>
  </si>
  <si>
    <t>Nguyễn Đoàn Dự</t>
  </si>
  <si>
    <t>Nguyễn Văn Danh</t>
  </si>
  <si>
    <t>Lê Thị Tuyết Trinh</t>
  </si>
  <si>
    <t>Phan Tấn Đạt</t>
  </si>
  <si>
    <t>Phan Huy Hoàng</t>
  </si>
  <si>
    <t>Phan Thị Thùy</t>
  </si>
  <si>
    <t>18/2008</t>
  </si>
  <si>
    <t>Phan Văn Hào</t>
  </si>
  <si>
    <t>29/07/2008</t>
  </si>
  <si>
    <t>Phan Văn Kiềm</t>
  </si>
  <si>
    <t>Lê Thị Mum</t>
  </si>
  <si>
    <t>VT.32-040</t>
  </si>
  <si>
    <t>Nguyễn Út Hậu</t>
  </si>
  <si>
    <t>29/11/2008</t>
  </si>
  <si>
    <t>Nguyễn Văn Hiền (chết)</t>
  </si>
  <si>
    <t>Nguyễn Thị Cẩm Hồng</t>
  </si>
  <si>
    <t>VT.1A-36</t>
  </si>
  <si>
    <t>Lê Huỳnh Minh Hiếu</t>
  </si>
  <si>
    <t>26/09/2008</t>
  </si>
  <si>
    <t>Lê Minh Hiền</t>
  </si>
  <si>
    <t>Huỳnh Thị Thanh Thúy</t>
  </si>
  <si>
    <t>359/19</t>
  </si>
  <si>
    <t>19/2008</t>
  </si>
  <si>
    <t>Phan Văn Hơn</t>
  </si>
  <si>
    <t>VT.06-010</t>
  </si>
  <si>
    <t>Nguyễn Võ Quang Huy</t>
  </si>
  <si>
    <t>Nguyễn Thị Đẹp</t>
  </si>
  <si>
    <t>352/19</t>
  </si>
  <si>
    <t>35/07</t>
  </si>
  <si>
    <t>Hồ Võ Đăng Kha</t>
  </si>
  <si>
    <t>06/10/2007</t>
  </si>
  <si>
    <t>Hồ Văn Dũng</t>
  </si>
  <si>
    <t>Võ Thị Duyên</t>
  </si>
  <si>
    <t>473</t>
  </si>
  <si>
    <t>354/19</t>
  </si>
  <si>
    <t>Nguyễn Thanh Tùng</t>
  </si>
  <si>
    <t>75B</t>
  </si>
  <si>
    <t>317/18</t>
  </si>
  <si>
    <t>30/08/2007</t>
  </si>
  <si>
    <t>Nguyễn Huy Vũ</t>
  </si>
  <si>
    <t>Cao Thị Cẩm Tú</t>
  </si>
  <si>
    <t>24</t>
  </si>
  <si>
    <t>355/19</t>
  </si>
  <si>
    <t>33/2008</t>
  </si>
  <si>
    <t>Nguyễn Đỗ Thùy Linh</t>
  </si>
  <si>
    <t>19/10/2008</t>
  </si>
  <si>
    <t>Nguyễn Hữu Trí</t>
  </si>
  <si>
    <t>Đỗ Thị Màu</t>
  </si>
  <si>
    <t>356/19</t>
  </si>
  <si>
    <t>VT.14-029</t>
  </si>
  <si>
    <t>Bùi Thị Trúc Ly</t>
  </si>
  <si>
    <t>Bùi Văn Sàng</t>
  </si>
  <si>
    <t>Trần Thị Gương</t>
  </si>
  <si>
    <t>357/19</t>
  </si>
  <si>
    <t>26/2008</t>
  </si>
  <si>
    <t>Lê Trung Minh</t>
  </si>
  <si>
    <t>Lê Phước Để</t>
  </si>
  <si>
    <t>Nguyễn Thị Lý</t>
  </si>
  <si>
    <t>358/19</t>
  </si>
  <si>
    <t>7/2008</t>
  </si>
  <si>
    <t>Nguyễn Thị Trà My</t>
  </si>
  <si>
    <t>Nguyễn Văn Lắc</t>
  </si>
  <si>
    <t>Huỳnh Thị Thơ</t>
  </si>
  <si>
    <t>Phan Hoài Nam</t>
  </si>
  <si>
    <t>Phan Văn Tố</t>
  </si>
  <si>
    <t>Nguyễn Thị Ngọc Diễm</t>
  </si>
  <si>
    <t>360/19</t>
  </si>
  <si>
    <t>Võ Thị Kim Ngân</t>
  </si>
  <si>
    <t>25/07/2008</t>
  </si>
  <si>
    <t>Võ Tấn Mỹ</t>
  </si>
  <si>
    <t>Lâm Thị Ngọc Em</t>
  </si>
  <si>
    <t>362/19</t>
  </si>
  <si>
    <t>30/2008</t>
  </si>
  <si>
    <t>Phạm Văn Nhẫn</t>
  </si>
  <si>
    <t>Phạm Văn Đài</t>
  </si>
  <si>
    <t>Nguyễn Thị Kim Phụng</t>
  </si>
  <si>
    <t>363/19</t>
  </si>
  <si>
    <t>41/08</t>
  </si>
  <si>
    <t>Trần Thị Trang Nhi</t>
  </si>
  <si>
    <t>Trần Thanh Nhã</t>
  </si>
  <si>
    <t>Huỳnh Thị Kiều Trang</t>
  </si>
  <si>
    <t>365/19</t>
  </si>
  <si>
    <t>VT.14-022</t>
  </si>
  <si>
    <t>Lê Thanh Phong</t>
  </si>
  <si>
    <t>21/09/2008</t>
  </si>
  <si>
    <t>Lê Long Hồ</t>
  </si>
  <si>
    <t>Nguyễn Thị Phi Phụng</t>
  </si>
  <si>
    <t>366/19</t>
  </si>
  <si>
    <t>68/08</t>
  </si>
  <si>
    <t>Phạm Thị Quỳnh Phương</t>
  </si>
  <si>
    <t>11/11/2008</t>
  </si>
  <si>
    <t>Phạm Tấn Phước</t>
  </si>
  <si>
    <t>368/19</t>
  </si>
  <si>
    <t>Châu Phước Sang</t>
  </si>
  <si>
    <t>Châu Hồng Kỳ</t>
  </si>
  <si>
    <t>Nguyễn Thị Đào</t>
  </si>
  <si>
    <t>369/19</t>
  </si>
  <si>
    <t>Lê Nhật Tân</t>
  </si>
  <si>
    <t>Lê Thành Được</t>
  </si>
  <si>
    <t>Hồ Thị Thanh Trúc</t>
  </si>
  <si>
    <t>371/19</t>
  </si>
  <si>
    <t>VT.22-008</t>
  </si>
  <si>
    <t>Trần Thị Thu Thảo</t>
  </si>
  <si>
    <t>Trần Thị Hến</t>
  </si>
  <si>
    <t>372/19</t>
  </si>
  <si>
    <t>Huỳnh Thi</t>
  </si>
  <si>
    <t>Huỳnh Văn Kiệt</t>
  </si>
  <si>
    <t>Mai Thị Phỉ</t>
  </si>
  <si>
    <t>373/19</t>
  </si>
  <si>
    <t>VT.30-010</t>
  </si>
  <si>
    <t>Nguyễn Thị Kim Thoa</t>
  </si>
  <si>
    <t>26/08/2008</t>
  </si>
  <si>
    <t>Nguyễn Ngọc Vương</t>
  </si>
  <si>
    <t>Huỳnh Thị Tuyết Pha</t>
  </si>
  <si>
    <t>374/19</t>
  </si>
  <si>
    <t>01/2008</t>
  </si>
  <si>
    <t>Nguyễn Thị Thu Thủy</t>
  </si>
  <si>
    <t>28/08/2008</t>
  </si>
  <si>
    <t>Nguyễn Anh Tấn</t>
  </si>
  <si>
    <t>Võ Thị Cẩm Vân</t>
  </si>
  <si>
    <t>375/19</t>
  </si>
  <si>
    <t>Phạm Thị Bảo Thy</t>
  </si>
  <si>
    <t>Phạm Văn Của</t>
  </si>
  <si>
    <t>Nguyễn Thị Nhan</t>
  </si>
  <si>
    <t>376/19</t>
  </si>
  <si>
    <t>VT.18-025</t>
  </si>
  <si>
    <t>Trần Thị Cẩm Tiên</t>
  </si>
  <si>
    <t>Trần Thanh Hoàng</t>
  </si>
  <si>
    <t>Trương Thị Ngân</t>
  </si>
  <si>
    <t>370/19</t>
  </si>
  <si>
    <t>VT.30-023</t>
  </si>
  <si>
    <t>Nguyễn Văn Tính</t>
  </si>
  <si>
    <t>Nguyễn Văn Kiều</t>
  </si>
  <si>
    <t>377/19</t>
  </si>
  <si>
    <t>VT.08-011</t>
  </si>
  <si>
    <t>Nguyễn Phạm Bảo Trân</t>
  </si>
  <si>
    <t>Nguyễn Thành Phú</t>
  </si>
  <si>
    <t>Phạm Thị Kim Hương</t>
  </si>
  <si>
    <t>378/19</t>
  </si>
  <si>
    <t>Nguyễn Lê Yến Trinh</t>
  </si>
  <si>
    <t>28/03/2008</t>
  </si>
  <si>
    <t>Lê Thị Kin Nhân</t>
  </si>
  <si>
    <t>379/19</t>
  </si>
  <si>
    <t>10/2008</t>
  </si>
  <si>
    <t>Nguyễn Thị Kim Tuyến</t>
  </si>
  <si>
    <t>07/06/2008</t>
  </si>
  <si>
    <t>Nguyễn Quốc Việt</t>
  </si>
  <si>
    <t>Phạm Thị Thanh Đạm</t>
  </si>
  <si>
    <t>380/19</t>
  </si>
  <si>
    <t>VT.37-028</t>
  </si>
  <si>
    <t>Nguyễn Thị Mỹ Uyên</t>
  </si>
  <si>
    <t>Nguyễn Bình Mỹ</t>
  </si>
  <si>
    <t>Nguyễn Ngọc Hậu</t>
  </si>
  <si>
    <t>382/19</t>
  </si>
  <si>
    <t>Nguyễn Huỳnh Kim Xuyến</t>
  </si>
  <si>
    <t>22/02/2008</t>
  </si>
  <si>
    <t>Nguyễn Đăng Phương</t>
  </si>
  <si>
    <t>Huỳnh Ngọc Hương</t>
  </si>
  <si>
    <t>174/18</t>
  </si>
  <si>
    <t>Lê Thị Như Ý</t>
  </si>
  <si>
    <t>06/03/2007</t>
  </si>
  <si>
    <t>Lê Văn Dương</t>
  </si>
  <si>
    <t>1</t>
  </si>
  <si>
    <t>422/19</t>
  </si>
  <si>
    <t>Nguyễn Lê Huỳnh Như</t>
  </si>
  <si>
    <t>Nguyễn Long Hồ</t>
  </si>
  <si>
    <t>Lê Thị Bích Thủy</t>
  </si>
  <si>
    <t>423/19</t>
  </si>
  <si>
    <t>Thiều Quang Phúc</t>
  </si>
  <si>
    <t>Thiều Quang Thanh</t>
  </si>
  <si>
    <t>Dương Thị kim Mỹ</t>
  </si>
  <si>
    <t>309/18</t>
  </si>
  <si>
    <t>Phạm Thanh Dược</t>
  </si>
  <si>
    <t>23/03/2007</t>
  </si>
  <si>
    <t>Phạm Đề Luy</t>
  </si>
  <si>
    <t>Nguyễn Lê Quý Ni</t>
  </si>
  <si>
    <t>149/19</t>
  </si>
  <si>
    <t>Phạm Lê Minh</t>
  </si>
  <si>
    <t>Phạm Minh Tâm</t>
  </si>
  <si>
    <t>Lê Thị Thúy An</t>
  </si>
  <si>
    <t>137/19</t>
  </si>
  <si>
    <t>Huỳnh Thái Duy</t>
  </si>
  <si>
    <t>08/05/2007</t>
  </si>
  <si>
    <t>Huỳnh Văn Tiếp</t>
  </si>
  <si>
    <t>Đặng Thị Hạnh</t>
  </si>
  <si>
    <t>202/19</t>
  </si>
  <si>
    <t>Nguyễn Lê Minh Nhựt</t>
  </si>
  <si>
    <t>19/11/2008</t>
  </si>
  <si>
    <t>Nguyễn Huỳnh Em</t>
  </si>
  <si>
    <t>Lê Thị Nhị</t>
  </si>
  <si>
    <t>Hồ Thị Huỳnh Mai</t>
  </si>
  <si>
    <t>03/03/2005</t>
  </si>
  <si>
    <t>Hồ Văn Cường</t>
  </si>
  <si>
    <t>Lê Thị Diễm</t>
  </si>
  <si>
    <t>4/2007</t>
  </si>
  <si>
    <t>Hồ Văn Tình</t>
  </si>
  <si>
    <t>30/03/2007</t>
  </si>
  <si>
    <t>VT.07-004</t>
  </si>
  <si>
    <t>Nguyễn Văn Quí</t>
  </si>
  <si>
    <t>Nguyễn Văn Mười</t>
  </si>
  <si>
    <t>Đoàn Thị Hà My</t>
  </si>
  <si>
    <t>14/07/2008</t>
  </si>
  <si>
    <t>Đoàn văn Cành</t>
  </si>
  <si>
    <t>Đoàn Thị Tuyến</t>
  </si>
  <si>
    <t>308/19</t>
  </si>
  <si>
    <t>Nguyễn Thị Phi Yến</t>
  </si>
  <si>
    <t>DANH SÁCH HỌC SINH LỚP 7</t>
  </si>
  <si>
    <t>Vòng Nhật Long</t>
  </si>
  <si>
    <t>01/6/2006</t>
  </si>
  <si>
    <t>Vòng Chắn Múi</t>
  </si>
  <si>
    <t>Vào lớp</t>
  </si>
  <si>
    <t>Phạm Lê Thiện Minh</t>
  </si>
  <si>
    <t>15/7/2008</t>
  </si>
  <si>
    <t>Phạm Minh Thiện</t>
  </si>
  <si>
    <t>Lê Thị Hạnh</t>
  </si>
  <si>
    <t>Nguyễn Thị Thanh Trúc</t>
  </si>
  <si>
    <t>29'10/2008</t>
  </si>
  <si>
    <t>Nguyễn Văn Nhịn</t>
  </si>
  <si>
    <t>Trương Thị Hồng Xuyên</t>
  </si>
  <si>
    <t>THCS Bình Đông(HCM)</t>
  </si>
  <si>
    <t>THCS Nguyễn Quốc Phú(BD)</t>
  </si>
  <si>
    <t>THCS Mỹ Phú</t>
  </si>
  <si>
    <t>7A9</t>
  </si>
  <si>
    <t>7A7</t>
  </si>
  <si>
    <t>7A6</t>
  </si>
  <si>
    <t>7a3 chuyển sang</t>
  </si>
  <si>
    <t>453/20</t>
  </si>
  <si>
    <t>454/20</t>
  </si>
  <si>
    <t>455/20</t>
  </si>
  <si>
    <t>Võ Văn Hùng</t>
  </si>
  <si>
    <t>Lê Thúy Hằng</t>
  </si>
  <si>
    <t>220/19</t>
  </si>
  <si>
    <t>221/19</t>
  </si>
  <si>
    <t>222/19</t>
  </si>
  <si>
    <t>223/19</t>
  </si>
  <si>
    <t>226/19</t>
  </si>
  <si>
    <t>227/19</t>
  </si>
  <si>
    <t>228/19</t>
  </si>
  <si>
    <t>230/19</t>
  </si>
  <si>
    <t>231/19</t>
  </si>
  <si>
    <t>232/19</t>
  </si>
  <si>
    <t>233/19</t>
  </si>
  <si>
    <t>234/19</t>
  </si>
  <si>
    <t>235/19</t>
  </si>
  <si>
    <t>236/19</t>
  </si>
  <si>
    <t>239/19</t>
  </si>
  <si>
    <t>240/19</t>
  </si>
  <si>
    <t>242/19</t>
  </si>
  <si>
    <t>243/19</t>
  </si>
  <si>
    <t>244/19</t>
  </si>
  <si>
    <t>245/19</t>
  </si>
  <si>
    <t>247/19</t>
  </si>
  <si>
    <t>248/19</t>
  </si>
  <si>
    <t>249/19</t>
  </si>
  <si>
    <t>250/19</t>
  </si>
  <si>
    <t>251/19</t>
  </si>
  <si>
    <t>252/19</t>
  </si>
  <si>
    <t>253/19</t>
  </si>
  <si>
    <t>254/19</t>
  </si>
  <si>
    <t>255/19</t>
  </si>
  <si>
    <t>257/19</t>
  </si>
  <si>
    <t>258/19</t>
  </si>
  <si>
    <t>259/19</t>
  </si>
  <si>
    <t>262/19</t>
  </si>
  <si>
    <t>264/19</t>
  </si>
  <si>
    <t>20/7/2008</t>
  </si>
  <si>
    <t>Trần Hữu Phú</t>
  </si>
  <si>
    <t>Nguyễn Thị Hồng Nhung</t>
  </si>
  <si>
    <t>421/19</t>
  </si>
  <si>
    <t>7a8 chuyển sang</t>
  </si>
  <si>
    <t>Nguyễn Văn Lên</t>
  </si>
  <si>
    <t>Lê Thị Kim Chi</t>
  </si>
  <si>
    <t>Bản chính thức</t>
  </si>
  <si>
    <t>HS chuyển đến</t>
  </si>
  <si>
    <t>HS đến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</si>
</sst>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4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sz val="13"/>
      <name val="Times New Roman"/>
      <family val="1"/>
    </font>
    <font>
      <sz val="12"/>
      <color indexed="8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rgb="FF0000FF"/>
      <name val="Times New Roman"/>
      <family val="1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7">
    <xf numFmtId="0" fontId="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</cellStyleXfs>
  <cellXfs count="93">
    <xf numFmtId="0" fontId="0" fillId="0" borderId="0" xfId="0"/>
    <xf numFmtId="0" fontId="1" fillId="0" borderId="0" xfId="0" applyNumberFormat="1" applyFont="1" applyAlignment="1" applyProtection="1">
      <alignment vertical="center" shrinkToFit="1"/>
      <protection locked="0"/>
    </xf>
    <xf numFmtId="0" fontId="0" fillId="0" borderId="0" xfId="0" applyNumberFormat="1" applyAlignment="1" applyProtection="1">
      <alignment shrinkToFit="1"/>
      <protection locked="0"/>
    </xf>
    <xf numFmtId="0" fontId="2" fillId="0" borderId="0" xfId="0" applyNumberFormat="1" applyFont="1" applyAlignment="1" applyProtection="1">
      <alignment vertical="center" shrinkToFit="1"/>
      <protection locked="0"/>
    </xf>
    <xf numFmtId="0" fontId="3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shrinkToFit="1"/>
      <protection locked="0"/>
    </xf>
    <xf numFmtId="0" fontId="0" fillId="0" borderId="0" xfId="0" quotePrefix="1" applyNumberFormat="1" applyAlignment="1" applyProtection="1">
      <alignment shrinkToFit="1"/>
      <protection locked="0"/>
    </xf>
    <xf numFmtId="0" fontId="9" fillId="0" borderId="0" xfId="0" applyNumberFormat="1" applyFont="1" applyAlignment="1" applyProtection="1">
      <alignment horizont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5" xfId="0" applyNumberFormat="1" applyFont="1" applyBorder="1" applyAlignment="1" applyProtection="1">
      <alignment horizontal="right" vertical="center" shrinkToFit="1"/>
      <protection hidden="1"/>
    </xf>
    <xf numFmtId="0" fontId="6" fillId="0" borderId="6" xfId="0" applyNumberFormat="1" applyFont="1" applyBorder="1" applyAlignment="1" applyProtection="1">
      <alignment horizontal="right" vertical="center" shrinkToFit="1"/>
      <protection hidden="1"/>
    </xf>
    <xf numFmtId="0" fontId="6" fillId="0" borderId="10" xfId="0" applyNumberFormat="1" applyFont="1" applyBorder="1" applyAlignment="1" applyProtection="1">
      <alignment vertical="center" shrinkToFit="1"/>
      <protection locked="0"/>
    </xf>
    <xf numFmtId="0" fontId="6" fillId="0" borderId="5" xfId="0" applyNumberFormat="1" applyFont="1" applyBorder="1" applyAlignment="1" applyProtection="1">
      <alignment horizontal="center" vertical="center" shrinkToFit="1"/>
      <protection locked="0"/>
    </xf>
    <xf numFmtId="14" fontId="6" fillId="0" borderId="5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5" xfId="0" applyNumberFormat="1" applyFont="1" applyBorder="1" applyAlignment="1" applyProtection="1">
      <alignment vertical="center" shrinkToFit="1"/>
      <protection locked="0"/>
    </xf>
    <xf numFmtId="0" fontId="6" fillId="0" borderId="11" xfId="0" applyNumberFormat="1" applyFont="1" applyBorder="1" applyAlignment="1" applyProtection="1">
      <alignment vertical="center" shrinkToFit="1"/>
      <protection hidden="1"/>
    </xf>
    <xf numFmtId="0" fontId="6" fillId="0" borderId="12" xfId="0" applyNumberFormat="1" applyFont="1" applyBorder="1" applyAlignment="1" applyProtection="1">
      <alignment vertical="center" shrinkToFit="1"/>
      <protection locked="0"/>
    </xf>
    <xf numFmtId="0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13" xfId="0" applyNumberFormat="1" applyFont="1" applyBorder="1" applyAlignment="1" applyProtection="1">
      <alignment vertical="center" shrinkToFit="1"/>
      <protection hidden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5" xfId="0" applyNumberFormat="1" applyFont="1" applyFill="1" applyBorder="1" applyAlignment="1" applyProtection="1">
      <alignment horizontal="right" shrinkToFit="1"/>
      <protection locked="0"/>
    </xf>
    <xf numFmtId="0" fontId="6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6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6" xfId="0" applyNumberFormat="1" applyFont="1" applyFill="1" applyBorder="1" applyAlignment="1" applyProtection="1">
      <alignment horizontal="right" shrinkToFit="1"/>
      <protection locked="0"/>
    </xf>
    <xf numFmtId="0" fontId="6" fillId="2" borderId="6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top" shrinkToFit="1"/>
      <protection locked="0"/>
    </xf>
    <xf numFmtId="0" fontId="15" fillId="2" borderId="14" xfId="0" applyNumberFormat="1" applyFont="1" applyFill="1" applyBorder="1" applyAlignment="1" applyProtection="1">
      <alignment horizontal="right" shrinkToFit="1"/>
      <protection locked="0"/>
    </xf>
    <xf numFmtId="0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5" xfId="0" applyNumberFormat="1" applyFont="1" applyFill="1" applyBorder="1" applyAlignment="1" applyProtection="1">
      <alignment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6" fillId="2" borderId="14" xfId="0" applyNumberFormat="1" applyFont="1" applyFill="1" applyBorder="1" applyAlignment="1" applyProtection="1">
      <alignment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6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Border="1" applyAlignment="1" applyProtection="1">
      <alignment shrinkToFit="1"/>
      <protection locked="0"/>
    </xf>
    <xf numFmtId="0" fontId="3" fillId="0" borderId="0" xfId="0" applyNumberFormat="1" applyFont="1" applyBorder="1" applyAlignment="1" applyProtection="1">
      <alignment vertical="center" shrinkToFit="1"/>
      <protection locked="0"/>
    </xf>
    <xf numFmtId="0" fontId="6" fillId="2" borderId="5" xfId="0" applyNumberFormat="1" applyFont="1" applyFill="1" applyBorder="1" applyAlignment="1" applyProtection="1">
      <alignment vertical="center" shrinkToFit="1"/>
      <protection locked="0"/>
    </xf>
    <xf numFmtId="0" fontId="6" fillId="2" borderId="6" xfId="0" applyNumberFormat="1" applyFont="1" applyFill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horizontal="center" shrinkToFit="1"/>
      <protection hidden="1"/>
    </xf>
    <xf numFmtId="0" fontId="9" fillId="0" borderId="0" xfId="0" applyNumberFormat="1" applyFont="1" applyAlignment="1" applyProtection="1">
      <alignment shrinkToFit="1"/>
      <protection hidden="1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2" borderId="17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NumberFormat="1" applyFont="1" applyBorder="1" applyAlignment="1" applyProtection="1">
      <alignment vertical="center" shrinkToFit="1"/>
      <protection locked="0"/>
    </xf>
    <xf numFmtId="0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7" xfId="0" applyNumberFormat="1" applyFont="1" applyBorder="1" applyAlignment="1" applyProtection="1">
      <alignment vertical="center" shrinkToFit="1"/>
      <protection locked="0"/>
    </xf>
    <xf numFmtId="0" fontId="6" fillId="2" borderId="17" xfId="0" applyNumberFormat="1" applyFont="1" applyFill="1" applyBorder="1" applyAlignment="1" applyProtection="1">
      <alignment vertical="center" shrinkToFit="1"/>
      <protection locked="0"/>
    </xf>
    <xf numFmtId="0" fontId="6" fillId="2" borderId="19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20" xfId="0" applyNumberFormat="1" applyFont="1" applyBorder="1" applyAlignment="1" applyProtection="1">
      <alignment vertical="center" shrinkToFit="1"/>
      <protection locked="0"/>
    </xf>
    <xf numFmtId="0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NumberFormat="1" applyFont="1" applyBorder="1" applyAlignment="1" applyProtection="1">
      <alignment vertical="center" shrinkToFit="1"/>
      <protection locked="0"/>
    </xf>
    <xf numFmtId="14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9" xfId="0" quotePrefix="1" applyNumberFormat="1" applyFont="1" applyBorder="1" applyAlignment="1" applyProtection="1">
      <alignment horizontal="right" vertical="center" shrinkToFit="1"/>
      <protection locked="0"/>
    </xf>
    <xf numFmtId="0" fontId="6" fillId="2" borderId="19" xfId="0" applyNumberFormat="1" applyFont="1" applyFill="1" applyBorder="1" applyAlignment="1" applyProtection="1">
      <alignment vertical="center" shrinkToFit="1"/>
      <protection locked="0"/>
    </xf>
    <xf numFmtId="49" fontId="21" fillId="3" borderId="21" xfId="0" applyNumberFormat="1" applyFont="1" applyFill="1" applyBorder="1" applyAlignment="1">
      <alignment horizontal="right" shrinkToFit="1"/>
    </xf>
    <xf numFmtId="0" fontId="0" fillId="4" borderId="0" xfId="0" applyNumberFormat="1" applyFill="1" applyAlignment="1" applyProtection="1">
      <alignment horizontal="center" shrinkToFit="1"/>
      <protection locked="0"/>
    </xf>
    <xf numFmtId="0" fontId="18" fillId="0" borderId="0" xfId="0" applyNumberFormat="1" applyFont="1" applyAlignment="1" applyProtection="1">
      <alignment horizontal="center" vertical="center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quotePrefix="1" applyNumberFormat="1" applyFont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wrapText="1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NumberFormat="1" applyFont="1" applyBorder="1" applyAlignment="1" applyProtection="1">
      <alignment horizontal="center" vertical="center" shrinkToFit="1"/>
      <protection locked="0"/>
    </xf>
    <xf numFmtId="0" fontId="20" fillId="0" borderId="0" xfId="0" applyNumberFormat="1" applyFont="1" applyAlignment="1" applyProtection="1">
      <alignment horizontal="left" shrinkToFit="1"/>
      <protection locked="0"/>
    </xf>
    <xf numFmtId="0" fontId="0" fillId="0" borderId="4" xfId="0" applyNumberFormat="1" applyBorder="1" applyAlignment="1" applyProtection="1">
      <alignment horizontal="left" shrinkToFit="1"/>
      <protection hidden="1"/>
    </xf>
    <xf numFmtId="0" fontId="9" fillId="0" borderId="0" xfId="0" applyNumberFormat="1" applyFont="1" applyAlignment="1" applyProtection="1">
      <alignment horizontal="right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hidden="1"/>
    </xf>
    <xf numFmtId="0" fontId="19" fillId="0" borderId="0" xfId="0" applyNumberFormat="1" applyFont="1" applyBorder="1" applyAlignment="1" applyProtection="1">
      <alignment horizontal="center" vertical="center" shrinkToFit="1"/>
      <protection hidden="1"/>
    </xf>
  </cellXfs>
  <cellStyles count="17">
    <cellStyle name="Normal" xfId="0" builtinId="0"/>
    <cellStyle name="Normal 2" xfId="4"/>
    <cellStyle name="Normal 2 10" xfId="5"/>
    <cellStyle name="Normal 2 11" xfId="6"/>
    <cellStyle name="Normal 2 12" xfId="7"/>
    <cellStyle name="Normal 2 2" xfId="1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15"/>
    <cellStyle name="Normal 4" xfId="2"/>
    <cellStyle name="Normal 4 2" xfId="16"/>
    <cellStyle name="Normal 5" xfId="3"/>
  </cellStyles>
  <dxfs count="0"/>
  <tableStyles count="0" defaultTableStyle="TableStyleMedium2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14825" y="466725"/>
          <a:ext cx="1692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57250" y="49530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A581DB1-B8DB-4B9A-87A7-1BCAE8AE3F4B}"/>
            </a:ext>
          </a:extLst>
        </xdr:cNvPr>
        <xdr:cNvCxnSpPr/>
      </xdr:nvCxnSpPr>
      <xdr:spPr>
        <a:xfrm>
          <a:off x="43624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6C7B0A9-32E5-42E6-9C3C-6E63D4EA664E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3243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B16" zoomScaleNormal="100" workbookViewId="0">
      <selection activeCell="H40" sqref="H40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710937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84" t="s">
        <v>20</v>
      </c>
      <c r="G2" s="84"/>
      <c r="H2" s="84"/>
      <c r="I2" s="84"/>
      <c r="J2" s="84"/>
      <c r="K2" s="3"/>
    </row>
    <row r="3" spans="1:17" ht="15.75" customHeight="1" x14ac:dyDescent="0.25">
      <c r="A3" s="42"/>
      <c r="B3" s="41"/>
      <c r="E3" s="5"/>
      <c r="F3" s="64" t="s">
        <v>42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85" t="s">
        <v>24</v>
      </c>
      <c r="I4" s="85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25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43</v>
      </c>
      <c r="C8" s="28">
        <v>0</v>
      </c>
      <c r="D8" s="14" t="s">
        <v>44</v>
      </c>
      <c r="E8" s="15" t="s">
        <v>303</v>
      </c>
      <c r="F8" s="15"/>
      <c r="G8" s="16" t="s">
        <v>45</v>
      </c>
      <c r="H8" s="17" t="s">
        <v>46</v>
      </c>
      <c r="I8" s="17" t="s">
        <v>47</v>
      </c>
      <c r="J8" s="17" t="s">
        <v>48</v>
      </c>
      <c r="K8" s="15" t="s">
        <v>49</v>
      </c>
      <c r="L8" s="15">
        <v>28</v>
      </c>
      <c r="M8" s="17" t="s">
        <v>50</v>
      </c>
      <c r="N8" s="43"/>
      <c r="O8" s="18" t="str">
        <f>TRIM(RIGHT(SUBSTITUTE(TRIM(D8)," ",REPT(" ",LEN(TRIM(D8)))),LEN(TRIM(D8))))</f>
        <v>Anh</v>
      </c>
      <c r="P8" s="12" t="str">
        <f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51</v>
      </c>
      <c r="C9" s="31" t="s">
        <v>52</v>
      </c>
      <c r="D9" s="19" t="s">
        <v>53</v>
      </c>
      <c r="E9" s="20">
        <v>0</v>
      </c>
      <c r="F9" s="20"/>
      <c r="G9" s="21" t="s">
        <v>55</v>
      </c>
      <c r="H9" s="22" t="s">
        <v>46</v>
      </c>
      <c r="I9" s="22" t="s">
        <v>56</v>
      </c>
      <c r="J9" s="22" t="s">
        <v>57</v>
      </c>
      <c r="K9" s="20" t="s">
        <v>58</v>
      </c>
      <c r="L9" s="20">
        <v>1</v>
      </c>
      <c r="M9" s="22" t="s">
        <v>59</v>
      </c>
      <c r="N9" s="44"/>
      <c r="O9" s="23" t="str">
        <f>TRIM(RIGHT(SUBSTITUTE(TRIM(D9)," ",REPT(" ",LEN(TRIM(D9)))),LEN(TRIM(D9))))</f>
        <v>Bình</v>
      </c>
      <c r="P9" s="13" t="str">
        <f>RIGHT(G9,4)</f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60</v>
      </c>
      <c r="C10" s="31" t="s">
        <v>61</v>
      </c>
      <c r="D10" s="19" t="s">
        <v>62</v>
      </c>
      <c r="E10" s="20" t="s">
        <v>303</v>
      </c>
      <c r="F10" s="20"/>
      <c r="G10" s="21" t="s">
        <v>63</v>
      </c>
      <c r="H10" s="22" t="s">
        <v>64</v>
      </c>
      <c r="I10" s="22" t="s">
        <v>65</v>
      </c>
      <c r="J10" s="22" t="s">
        <v>66</v>
      </c>
      <c r="K10" s="20">
        <v>646</v>
      </c>
      <c r="L10" s="20">
        <v>17</v>
      </c>
      <c r="M10" s="22" t="s">
        <v>67</v>
      </c>
      <c r="N10" s="44"/>
      <c r="O10" s="23" t="str">
        <f t="shared" ref="O10:O57" si="0">TRIM(RIGHT(SUBSTITUTE(TRIM(D10)," ",REPT(" ",LEN(TRIM(D10)))),LEN(TRIM(D10))))</f>
        <v>Chi</v>
      </c>
      <c r="P10" s="13" t="str">
        <f t="shared" ref="P10:P57" si="1">RIGHT(G10,4)</f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68</v>
      </c>
      <c r="C11" s="31" t="s">
        <v>69</v>
      </c>
      <c r="D11" s="19" t="s">
        <v>70</v>
      </c>
      <c r="E11" s="20" t="s">
        <v>303</v>
      </c>
      <c r="F11" s="20"/>
      <c r="G11" s="21" t="s">
        <v>71</v>
      </c>
      <c r="H11" s="22" t="s">
        <v>46</v>
      </c>
      <c r="I11" s="22" t="s">
        <v>72</v>
      </c>
      <c r="J11" s="22" t="s">
        <v>73</v>
      </c>
      <c r="K11" s="20">
        <v>751</v>
      </c>
      <c r="L11" s="20">
        <v>25</v>
      </c>
      <c r="M11" s="22" t="s">
        <v>59</v>
      </c>
      <c r="N11" s="44"/>
      <c r="O11" s="23" t="str">
        <f t="shared" si="0"/>
        <v>Hân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74</v>
      </c>
      <c r="C12" s="31">
        <v>0</v>
      </c>
      <c r="D12" s="19" t="s">
        <v>75</v>
      </c>
      <c r="E12" s="20" t="s">
        <v>303</v>
      </c>
      <c r="F12" s="20"/>
      <c r="G12" s="21" t="s">
        <v>76</v>
      </c>
      <c r="H12" s="22" t="s">
        <v>46</v>
      </c>
      <c r="I12" s="22" t="s">
        <v>77</v>
      </c>
      <c r="J12" s="22" t="s">
        <v>78</v>
      </c>
      <c r="K12" s="20">
        <v>328</v>
      </c>
      <c r="L12" s="20">
        <v>6</v>
      </c>
      <c r="M12" s="22" t="s">
        <v>79</v>
      </c>
      <c r="N12" s="44"/>
      <c r="O12" s="23" t="str">
        <f t="shared" si="0"/>
        <v>Hằng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80</v>
      </c>
      <c r="C13" s="31" t="s">
        <v>81</v>
      </c>
      <c r="D13" s="19" t="s">
        <v>82</v>
      </c>
      <c r="E13" s="20" t="s">
        <v>303</v>
      </c>
      <c r="F13" s="20"/>
      <c r="G13" s="21" t="s">
        <v>83</v>
      </c>
      <c r="H13" s="22" t="s">
        <v>46</v>
      </c>
      <c r="I13" s="22" t="s">
        <v>84</v>
      </c>
      <c r="J13" s="22" t="s">
        <v>85</v>
      </c>
      <c r="K13" s="20">
        <v>1012</v>
      </c>
      <c r="L13" s="20">
        <v>34</v>
      </c>
      <c r="M13" s="22" t="s">
        <v>59</v>
      </c>
      <c r="N13" s="44"/>
      <c r="O13" s="23" t="str">
        <f t="shared" si="0"/>
        <v>Hạnh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86</v>
      </c>
      <c r="C14" s="31" t="s">
        <v>87</v>
      </c>
      <c r="D14" s="19" t="s">
        <v>88</v>
      </c>
      <c r="E14" s="20">
        <v>0</v>
      </c>
      <c r="F14" s="20"/>
      <c r="G14" s="21" t="s">
        <v>89</v>
      </c>
      <c r="H14" s="22" t="s">
        <v>64</v>
      </c>
      <c r="I14" s="22" t="s">
        <v>90</v>
      </c>
      <c r="J14" s="22" t="s">
        <v>91</v>
      </c>
      <c r="K14" s="20">
        <v>149</v>
      </c>
      <c r="L14" s="20">
        <v>7</v>
      </c>
      <c r="M14" s="22" t="s">
        <v>67</v>
      </c>
      <c r="N14" s="44"/>
      <c r="O14" s="23" t="str">
        <f t="shared" si="0"/>
        <v>Hào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92</v>
      </c>
      <c r="C15" s="31">
        <v>0</v>
      </c>
      <c r="D15" s="19" t="s">
        <v>93</v>
      </c>
      <c r="E15" s="20">
        <v>0</v>
      </c>
      <c r="F15" s="20"/>
      <c r="G15" s="21" t="s">
        <v>94</v>
      </c>
      <c r="H15" s="22" t="s">
        <v>46</v>
      </c>
      <c r="I15" s="22" t="s">
        <v>95</v>
      </c>
      <c r="J15" s="22" t="s">
        <v>96</v>
      </c>
      <c r="K15" s="20">
        <v>1070</v>
      </c>
      <c r="L15" s="20">
        <v>36</v>
      </c>
      <c r="M15" s="22" t="s">
        <v>59</v>
      </c>
      <c r="N15" s="44"/>
      <c r="O15" s="23" t="str">
        <f t="shared" si="0"/>
        <v>Huy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97</v>
      </c>
      <c r="C16" s="31" t="s">
        <v>98</v>
      </c>
      <c r="D16" s="19" t="s">
        <v>99</v>
      </c>
      <c r="E16" s="20">
        <v>0</v>
      </c>
      <c r="F16" s="20"/>
      <c r="G16" s="21" t="s">
        <v>100</v>
      </c>
      <c r="H16" s="22" t="s">
        <v>64</v>
      </c>
      <c r="I16" s="22" t="s">
        <v>101</v>
      </c>
      <c r="J16" s="22" t="s">
        <v>102</v>
      </c>
      <c r="K16" s="20">
        <v>995</v>
      </c>
      <c r="L16" s="20">
        <v>24</v>
      </c>
      <c r="M16" s="22" t="s">
        <v>103</v>
      </c>
      <c r="N16" s="44"/>
      <c r="O16" s="23" t="str">
        <f t="shared" si="0"/>
        <v>Khoa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104</v>
      </c>
      <c r="C17" s="31" t="s">
        <v>105</v>
      </c>
      <c r="D17" s="19" t="s">
        <v>106</v>
      </c>
      <c r="E17" s="20">
        <v>0</v>
      </c>
      <c r="F17" s="20"/>
      <c r="G17" s="21" t="s">
        <v>107</v>
      </c>
      <c r="H17" s="22" t="s">
        <v>46</v>
      </c>
      <c r="I17" s="22" t="s">
        <v>108</v>
      </c>
      <c r="J17" s="22" t="s">
        <v>109</v>
      </c>
      <c r="K17" s="20">
        <v>37</v>
      </c>
      <c r="L17" s="20">
        <v>4</v>
      </c>
      <c r="M17" s="22" t="s">
        <v>110</v>
      </c>
      <c r="N17" s="44"/>
      <c r="O17" s="23" t="str">
        <f t="shared" si="0"/>
        <v>Khoa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111</v>
      </c>
      <c r="C18" s="31">
        <v>0</v>
      </c>
      <c r="D18" s="19" t="s">
        <v>112</v>
      </c>
      <c r="E18" s="20">
        <v>0</v>
      </c>
      <c r="F18" s="20"/>
      <c r="G18" s="21" t="s">
        <v>113</v>
      </c>
      <c r="H18" s="22" t="s">
        <v>46</v>
      </c>
      <c r="I18" s="22" t="s">
        <v>114</v>
      </c>
      <c r="J18" s="22" t="s">
        <v>115</v>
      </c>
      <c r="K18" s="20">
        <v>223</v>
      </c>
      <c r="L18" s="20">
        <v>4</v>
      </c>
      <c r="M18" s="22" t="s">
        <v>116</v>
      </c>
      <c r="N18" s="44"/>
      <c r="O18" s="23" t="str">
        <f t="shared" si="0"/>
        <v>Khôi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117</v>
      </c>
      <c r="C19" s="31" t="s">
        <v>118</v>
      </c>
      <c r="D19" s="19" t="s">
        <v>119</v>
      </c>
      <c r="E19" s="20" t="s">
        <v>303</v>
      </c>
      <c r="F19" s="20"/>
      <c r="G19" s="21" t="s">
        <v>120</v>
      </c>
      <c r="H19" s="22" t="s">
        <v>64</v>
      </c>
      <c r="I19" s="22" t="s">
        <v>121</v>
      </c>
      <c r="J19" s="22" t="s">
        <v>122</v>
      </c>
      <c r="K19" s="20">
        <v>670</v>
      </c>
      <c r="L19" s="20">
        <v>26</v>
      </c>
      <c r="M19" s="22" t="s">
        <v>67</v>
      </c>
      <c r="N19" s="44"/>
      <c r="O19" s="23" t="str">
        <f t="shared" si="0"/>
        <v>Kim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123</v>
      </c>
      <c r="C20" s="31" t="s">
        <v>124</v>
      </c>
      <c r="D20" s="19" t="s">
        <v>125</v>
      </c>
      <c r="E20" s="20">
        <v>0</v>
      </c>
      <c r="F20" s="20"/>
      <c r="G20" s="21" t="s">
        <v>126</v>
      </c>
      <c r="H20" s="22" t="s">
        <v>46</v>
      </c>
      <c r="I20" s="22" t="s">
        <v>127</v>
      </c>
      <c r="J20" s="22" t="s">
        <v>128</v>
      </c>
      <c r="K20" s="20">
        <v>429</v>
      </c>
      <c r="L20" s="20">
        <v>11</v>
      </c>
      <c r="M20" s="22" t="s">
        <v>129</v>
      </c>
      <c r="N20" s="44"/>
      <c r="O20" s="23" t="str">
        <f t="shared" si="0"/>
        <v>Kỳ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130</v>
      </c>
      <c r="C21" s="31" t="s">
        <v>131</v>
      </c>
      <c r="D21" s="19" t="s">
        <v>132</v>
      </c>
      <c r="E21" s="20" t="s">
        <v>303</v>
      </c>
      <c r="F21" s="20"/>
      <c r="G21" s="21" t="s">
        <v>113</v>
      </c>
      <c r="H21" s="22" t="s">
        <v>46</v>
      </c>
      <c r="I21" s="22" t="s">
        <v>133</v>
      </c>
      <c r="J21" s="22" t="s">
        <v>134</v>
      </c>
      <c r="K21" s="20">
        <v>1008</v>
      </c>
      <c r="L21" s="20">
        <v>34</v>
      </c>
      <c r="M21" s="22" t="s">
        <v>59</v>
      </c>
      <c r="N21" s="44"/>
      <c r="O21" s="23" t="str">
        <f t="shared" si="0"/>
        <v>Linh</v>
      </c>
      <c r="P21" s="13" t="str">
        <f t="shared" si="1"/>
        <v>2008</v>
      </c>
      <c r="Q21" s="9"/>
    </row>
    <row r="22" spans="1:17" ht="15.75" customHeight="1" x14ac:dyDescent="0.25">
      <c r="A22" s="29">
        <f>IF(D22="","",MAX($A$8:A21)+1)</f>
        <v>15</v>
      </c>
      <c r="B22" s="30" t="s">
        <v>135</v>
      </c>
      <c r="C22" s="31" t="s">
        <v>136</v>
      </c>
      <c r="D22" s="19" t="s">
        <v>137</v>
      </c>
      <c r="E22" s="20" t="s">
        <v>303</v>
      </c>
      <c r="F22" s="20"/>
      <c r="G22" s="21" t="s">
        <v>138</v>
      </c>
      <c r="H22" s="22" t="s">
        <v>64</v>
      </c>
      <c r="I22" s="22" t="s">
        <v>139</v>
      </c>
      <c r="J22" s="22" t="s">
        <v>140</v>
      </c>
      <c r="K22" s="20">
        <v>156</v>
      </c>
      <c r="L22" s="20">
        <v>4</v>
      </c>
      <c r="M22" s="22" t="s">
        <v>103</v>
      </c>
      <c r="N22" s="44"/>
      <c r="O22" s="23" t="str">
        <f t="shared" si="0"/>
        <v>Mai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141</v>
      </c>
      <c r="C23" s="31">
        <v>0</v>
      </c>
      <c r="D23" s="19" t="s">
        <v>142</v>
      </c>
      <c r="E23" s="20" t="s">
        <v>303</v>
      </c>
      <c r="F23" s="20"/>
      <c r="G23" s="21" t="s">
        <v>143</v>
      </c>
      <c r="H23" s="22" t="s">
        <v>64</v>
      </c>
      <c r="I23" s="22" t="s">
        <v>144</v>
      </c>
      <c r="J23" s="22" t="s">
        <v>145</v>
      </c>
      <c r="K23" s="20">
        <v>360</v>
      </c>
      <c r="L23" s="20">
        <v>15</v>
      </c>
      <c r="M23" s="22" t="s">
        <v>146</v>
      </c>
      <c r="N23" s="44"/>
      <c r="O23" s="23" t="str">
        <f t="shared" si="0"/>
        <v>Mai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147</v>
      </c>
      <c r="C24" s="31" t="s">
        <v>148</v>
      </c>
      <c r="D24" s="19" t="s">
        <v>149</v>
      </c>
      <c r="E24" s="20" t="s">
        <v>303</v>
      </c>
      <c r="F24" s="20"/>
      <c r="G24" s="21" t="s">
        <v>150</v>
      </c>
      <c r="H24" s="22" t="s">
        <v>46</v>
      </c>
      <c r="I24" s="22" t="s">
        <v>151</v>
      </c>
      <c r="J24" s="22" t="s">
        <v>152</v>
      </c>
      <c r="K24" s="20">
        <v>824</v>
      </c>
      <c r="L24" s="20">
        <v>28</v>
      </c>
      <c r="M24" s="22" t="s">
        <v>59</v>
      </c>
      <c r="N24" s="44"/>
      <c r="O24" s="23" t="str">
        <f t="shared" si="0"/>
        <v>Ngọc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153</v>
      </c>
      <c r="C25" s="31">
        <v>0</v>
      </c>
      <c r="D25" s="19" t="s">
        <v>154</v>
      </c>
      <c r="E25" s="20" t="s">
        <v>303</v>
      </c>
      <c r="F25" s="20"/>
      <c r="G25" s="21" t="s">
        <v>155</v>
      </c>
      <c r="H25" s="22" t="s">
        <v>46</v>
      </c>
      <c r="I25" s="22" t="s">
        <v>156</v>
      </c>
      <c r="J25" s="22" t="s">
        <v>157</v>
      </c>
      <c r="K25" s="20" t="s">
        <v>158</v>
      </c>
      <c r="L25" s="20">
        <v>6</v>
      </c>
      <c r="M25" s="22" t="s">
        <v>129</v>
      </c>
      <c r="N25" s="44"/>
      <c r="O25" s="23" t="str">
        <f t="shared" si="0"/>
        <v>Nhung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159</v>
      </c>
      <c r="C26" s="31" t="s">
        <v>160</v>
      </c>
      <c r="D26" s="19" t="s">
        <v>161</v>
      </c>
      <c r="E26" s="20">
        <v>0</v>
      </c>
      <c r="F26" s="20"/>
      <c r="G26" s="21" t="s">
        <v>162</v>
      </c>
      <c r="H26" s="22" t="s">
        <v>64</v>
      </c>
      <c r="I26" s="22" t="s">
        <v>163</v>
      </c>
      <c r="J26" s="22" t="s">
        <v>164</v>
      </c>
      <c r="K26" s="20">
        <v>96</v>
      </c>
      <c r="L26" s="20">
        <v>3</v>
      </c>
      <c r="M26" s="22" t="s">
        <v>129</v>
      </c>
      <c r="N26" s="44"/>
      <c r="O26" s="23" t="str">
        <f t="shared" si="0"/>
        <v>Phát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165</v>
      </c>
      <c r="C27" s="31" t="s">
        <v>166</v>
      </c>
      <c r="D27" s="19" t="s">
        <v>167</v>
      </c>
      <c r="E27" s="20">
        <v>0</v>
      </c>
      <c r="F27" s="20"/>
      <c r="G27" s="21" t="s">
        <v>168</v>
      </c>
      <c r="H27" s="22" t="s">
        <v>46</v>
      </c>
      <c r="I27" s="22" t="s">
        <v>169</v>
      </c>
      <c r="J27" s="22" t="s">
        <v>170</v>
      </c>
      <c r="K27" s="20">
        <v>0</v>
      </c>
      <c r="L27" s="20">
        <v>16</v>
      </c>
      <c r="M27" s="22" t="s">
        <v>171</v>
      </c>
      <c r="N27" s="44"/>
      <c r="O27" s="23" t="str">
        <f t="shared" si="0"/>
        <v>Phát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172</v>
      </c>
      <c r="C28" s="31">
        <v>0</v>
      </c>
      <c r="D28" s="19" t="s">
        <v>173</v>
      </c>
      <c r="E28" s="20">
        <v>0</v>
      </c>
      <c r="F28" s="20"/>
      <c r="G28" s="21" t="s">
        <v>174</v>
      </c>
      <c r="H28" s="22" t="s">
        <v>64</v>
      </c>
      <c r="I28" s="22" t="s">
        <v>175</v>
      </c>
      <c r="J28" s="22" t="s">
        <v>176</v>
      </c>
      <c r="K28" s="20">
        <v>97</v>
      </c>
      <c r="L28" s="20">
        <v>3</v>
      </c>
      <c r="M28" s="22" t="s">
        <v>129</v>
      </c>
      <c r="N28" s="44"/>
      <c r="O28" s="23" t="str">
        <f t="shared" si="0"/>
        <v>Phúc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177</v>
      </c>
      <c r="C29" s="31" t="s">
        <v>178</v>
      </c>
      <c r="D29" s="19" t="s">
        <v>179</v>
      </c>
      <c r="E29" s="20">
        <v>0</v>
      </c>
      <c r="F29" s="20"/>
      <c r="G29" s="21" t="s">
        <v>180</v>
      </c>
      <c r="H29" s="22" t="s">
        <v>181</v>
      </c>
      <c r="I29" s="22" t="s">
        <v>182</v>
      </c>
      <c r="J29" s="22" t="s">
        <v>183</v>
      </c>
      <c r="K29" s="20" t="s">
        <v>184</v>
      </c>
      <c r="L29" s="20">
        <v>2</v>
      </c>
      <c r="M29" s="22" t="s">
        <v>59</v>
      </c>
      <c r="N29" s="44"/>
      <c r="O29" s="23" t="str">
        <f t="shared" si="0"/>
        <v>Phước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186</v>
      </c>
      <c r="C30" s="31" t="s">
        <v>187</v>
      </c>
      <c r="D30" s="19" t="s">
        <v>188</v>
      </c>
      <c r="E30" s="20" t="s">
        <v>303</v>
      </c>
      <c r="F30" s="20"/>
      <c r="G30" s="21" t="s">
        <v>189</v>
      </c>
      <c r="H30" s="22" t="s">
        <v>46</v>
      </c>
      <c r="I30" s="22" t="s">
        <v>190</v>
      </c>
      <c r="J30" s="22" t="s">
        <v>191</v>
      </c>
      <c r="K30" s="20">
        <v>706</v>
      </c>
      <c r="L30" s="20">
        <v>28</v>
      </c>
      <c r="M30" s="22" t="s">
        <v>67</v>
      </c>
      <c r="N30" s="44"/>
      <c r="O30" s="23" t="str">
        <f t="shared" si="0"/>
        <v>Quỳnh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192</v>
      </c>
      <c r="C31" s="31">
        <v>0</v>
      </c>
      <c r="D31" s="19" t="s">
        <v>193</v>
      </c>
      <c r="E31" s="20" t="s">
        <v>303</v>
      </c>
      <c r="F31" s="20"/>
      <c r="G31" s="21" t="s">
        <v>194</v>
      </c>
      <c r="H31" s="22" t="s">
        <v>46</v>
      </c>
      <c r="I31" s="22" t="s">
        <v>195</v>
      </c>
      <c r="J31" s="22" t="s">
        <v>196</v>
      </c>
      <c r="K31" s="20">
        <v>1266</v>
      </c>
      <c r="L31" s="20">
        <v>32</v>
      </c>
      <c r="M31" s="22" t="s">
        <v>50</v>
      </c>
      <c r="N31" s="44"/>
      <c r="O31" s="23" t="str">
        <f t="shared" si="0"/>
        <v>Sang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197</v>
      </c>
      <c r="C32" s="31">
        <v>0</v>
      </c>
      <c r="D32" s="19" t="s">
        <v>198</v>
      </c>
      <c r="E32" s="20">
        <v>0</v>
      </c>
      <c r="F32" s="20"/>
      <c r="G32" s="21" t="s">
        <v>199</v>
      </c>
      <c r="H32" s="22" t="s">
        <v>46</v>
      </c>
      <c r="I32" s="22" t="s">
        <v>200</v>
      </c>
      <c r="J32" s="22" t="s">
        <v>201</v>
      </c>
      <c r="K32" s="20">
        <v>819</v>
      </c>
      <c r="L32" s="20">
        <v>21</v>
      </c>
      <c r="M32" s="22" t="s">
        <v>50</v>
      </c>
      <c r="N32" s="44"/>
      <c r="O32" s="23" t="str">
        <f t="shared" si="0"/>
        <v>Tài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202</v>
      </c>
      <c r="C33" s="31" t="s">
        <v>203</v>
      </c>
      <c r="D33" s="19" t="s">
        <v>204</v>
      </c>
      <c r="E33" s="20" t="s">
        <v>303</v>
      </c>
      <c r="F33" s="20"/>
      <c r="G33" s="21" t="s">
        <v>205</v>
      </c>
      <c r="H33" s="22" t="s">
        <v>46</v>
      </c>
      <c r="I33" s="22" t="s">
        <v>206</v>
      </c>
      <c r="J33" s="22" t="s">
        <v>207</v>
      </c>
      <c r="K33" s="20">
        <v>288</v>
      </c>
      <c r="L33" s="20">
        <v>10</v>
      </c>
      <c r="M33" s="22" t="s">
        <v>208</v>
      </c>
      <c r="N33" s="44"/>
      <c r="O33" s="23" t="str">
        <f t="shared" si="0"/>
        <v>Thảo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209</v>
      </c>
      <c r="C34" s="31" t="s">
        <v>210</v>
      </c>
      <c r="D34" s="19" t="s">
        <v>211</v>
      </c>
      <c r="E34" s="20">
        <v>0</v>
      </c>
      <c r="F34" s="20"/>
      <c r="G34" s="21" t="s">
        <v>212</v>
      </c>
      <c r="H34" s="22" t="s">
        <v>64</v>
      </c>
      <c r="I34" s="22" t="s">
        <v>213</v>
      </c>
      <c r="J34" s="22" t="s">
        <v>214</v>
      </c>
      <c r="K34" s="20">
        <v>453</v>
      </c>
      <c r="L34" s="20">
        <v>18</v>
      </c>
      <c r="M34" s="22" t="s">
        <v>67</v>
      </c>
      <c r="N34" s="44"/>
      <c r="O34" s="23" t="str">
        <f t="shared" si="0"/>
        <v>Thơm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215</v>
      </c>
      <c r="C35" s="31" t="s">
        <v>216</v>
      </c>
      <c r="D35" s="19" t="s">
        <v>217</v>
      </c>
      <c r="E35" s="20" t="s">
        <v>303</v>
      </c>
      <c r="F35" s="20"/>
      <c r="G35" s="21" t="s">
        <v>218</v>
      </c>
      <c r="H35" s="22" t="s">
        <v>181</v>
      </c>
      <c r="I35" s="22" t="s">
        <v>219</v>
      </c>
      <c r="J35" s="22" t="s">
        <v>220</v>
      </c>
      <c r="K35" s="20">
        <v>1094</v>
      </c>
      <c r="L35" s="20">
        <v>37</v>
      </c>
      <c r="M35" s="22" t="s">
        <v>59</v>
      </c>
      <c r="N35" s="44"/>
      <c r="O35" s="23" t="str">
        <f t="shared" si="0"/>
        <v>Thư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221</v>
      </c>
      <c r="C36" s="31" t="s">
        <v>210</v>
      </c>
      <c r="D36" s="19" t="s">
        <v>222</v>
      </c>
      <c r="E36" s="20" t="s">
        <v>303</v>
      </c>
      <c r="F36" s="20"/>
      <c r="G36" s="21" t="s">
        <v>180</v>
      </c>
      <c r="H36" s="22" t="s">
        <v>46</v>
      </c>
      <c r="I36" s="22" t="s">
        <v>223</v>
      </c>
      <c r="J36" s="22" t="s">
        <v>224</v>
      </c>
      <c r="K36" s="20">
        <v>282</v>
      </c>
      <c r="L36" s="20">
        <v>10</v>
      </c>
      <c r="M36" s="22" t="s">
        <v>171</v>
      </c>
      <c r="N36" s="44"/>
      <c r="O36" s="23" t="str">
        <f t="shared" si="0"/>
        <v>Thư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225</v>
      </c>
      <c r="C37" s="31">
        <v>0</v>
      </c>
      <c r="D37" s="19" t="s">
        <v>226</v>
      </c>
      <c r="E37" s="20">
        <v>0</v>
      </c>
      <c r="F37" s="20"/>
      <c r="G37" s="21" t="s">
        <v>227</v>
      </c>
      <c r="H37" s="22" t="s">
        <v>46</v>
      </c>
      <c r="I37" s="22" t="s">
        <v>228</v>
      </c>
      <c r="J37" s="22" t="s">
        <v>229</v>
      </c>
      <c r="K37" s="20">
        <v>5</v>
      </c>
      <c r="L37" s="20">
        <v>0</v>
      </c>
      <c r="M37" s="22" t="s">
        <v>230</v>
      </c>
      <c r="N37" s="44"/>
      <c r="O37" s="23" t="str">
        <f t="shared" si="0"/>
        <v>Thuần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231</v>
      </c>
      <c r="C38" s="31">
        <v>0</v>
      </c>
      <c r="D38" s="19" t="s">
        <v>232</v>
      </c>
      <c r="E38" s="20">
        <v>0</v>
      </c>
      <c r="F38" s="20"/>
      <c r="G38" s="21" t="s">
        <v>120</v>
      </c>
      <c r="H38" s="22" t="s">
        <v>46</v>
      </c>
      <c r="I38" s="22" t="s">
        <v>233</v>
      </c>
      <c r="J38" s="22" t="s">
        <v>234</v>
      </c>
      <c r="K38" s="20" t="s">
        <v>235</v>
      </c>
      <c r="L38" s="20">
        <v>5</v>
      </c>
      <c r="M38" s="22" t="s">
        <v>110</v>
      </c>
      <c r="N38" s="44"/>
      <c r="O38" s="23" t="str">
        <f t="shared" si="0"/>
        <v>Tiến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236</v>
      </c>
      <c r="C39" s="31">
        <v>0</v>
      </c>
      <c r="D39" s="19" t="s">
        <v>237</v>
      </c>
      <c r="E39" s="20" t="s">
        <v>303</v>
      </c>
      <c r="F39" s="20"/>
      <c r="G39" s="21" t="s">
        <v>238</v>
      </c>
      <c r="H39" s="22" t="s">
        <v>46</v>
      </c>
      <c r="I39" s="22" t="s">
        <v>106</v>
      </c>
      <c r="J39" s="22" t="s">
        <v>239</v>
      </c>
      <c r="K39" s="20">
        <v>0</v>
      </c>
      <c r="L39" s="20">
        <v>1</v>
      </c>
      <c r="M39" s="22" t="s">
        <v>79</v>
      </c>
      <c r="N39" s="44"/>
      <c r="O39" s="23" t="str">
        <f t="shared" si="0"/>
        <v>trân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240</v>
      </c>
      <c r="C40" s="31" t="s">
        <v>241</v>
      </c>
      <c r="D40" s="19" t="s">
        <v>242</v>
      </c>
      <c r="E40" s="20">
        <v>0</v>
      </c>
      <c r="F40" s="20"/>
      <c r="G40" s="21" t="s">
        <v>243</v>
      </c>
      <c r="H40" s="22" t="s">
        <v>64</v>
      </c>
      <c r="I40" s="22" t="s">
        <v>244</v>
      </c>
      <c r="J40" s="22" t="s">
        <v>245</v>
      </c>
      <c r="K40" s="20">
        <v>133</v>
      </c>
      <c r="L40" s="20">
        <v>5</v>
      </c>
      <c r="M40" s="22" t="s">
        <v>171</v>
      </c>
      <c r="N40" s="44"/>
      <c r="O40" s="23" t="str">
        <f t="shared" si="0"/>
        <v>Trí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246</v>
      </c>
      <c r="C41" s="31">
        <v>0</v>
      </c>
      <c r="D41" s="19" t="s">
        <v>247</v>
      </c>
      <c r="E41" s="20" t="s">
        <v>303</v>
      </c>
      <c r="F41" s="20"/>
      <c r="G41" s="21" t="s">
        <v>248</v>
      </c>
      <c r="H41" s="22" t="s">
        <v>46</v>
      </c>
      <c r="I41" s="22" t="s">
        <v>249</v>
      </c>
      <c r="J41" s="22" t="s">
        <v>250</v>
      </c>
      <c r="K41" s="20">
        <v>646</v>
      </c>
      <c r="L41" s="20">
        <v>17</v>
      </c>
      <c r="M41" s="22" t="s">
        <v>251</v>
      </c>
      <c r="N41" s="44"/>
      <c r="O41" s="23" t="str">
        <f t="shared" si="0"/>
        <v>Trúc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252</v>
      </c>
      <c r="C42" s="31" t="s">
        <v>253</v>
      </c>
      <c r="D42" s="19" t="s">
        <v>254</v>
      </c>
      <c r="E42" s="20" t="s">
        <v>303</v>
      </c>
      <c r="F42" s="20"/>
      <c r="G42" s="21" t="s">
        <v>255</v>
      </c>
      <c r="H42" s="22" t="s">
        <v>46</v>
      </c>
      <c r="I42" s="22" t="s">
        <v>256</v>
      </c>
      <c r="J42" s="22" t="s">
        <v>257</v>
      </c>
      <c r="K42" s="20">
        <v>863</v>
      </c>
      <c r="L42" s="20">
        <v>21</v>
      </c>
      <c r="M42" s="22" t="s">
        <v>50</v>
      </c>
      <c r="N42" s="44"/>
      <c r="O42" s="23" t="str">
        <f t="shared" si="0"/>
        <v>Trúc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258</v>
      </c>
      <c r="C43" s="31">
        <v>0</v>
      </c>
      <c r="D43" s="19" t="s">
        <v>259</v>
      </c>
      <c r="E43" s="20">
        <v>0</v>
      </c>
      <c r="F43" s="20"/>
      <c r="G43" s="21" t="s">
        <v>260</v>
      </c>
      <c r="H43" s="22" t="s">
        <v>46</v>
      </c>
      <c r="I43" s="22" t="s">
        <v>261</v>
      </c>
      <c r="J43" s="22" t="s">
        <v>262</v>
      </c>
      <c r="K43" s="20">
        <v>24</v>
      </c>
      <c r="L43" s="20">
        <v>1</v>
      </c>
      <c r="M43" s="22" t="s">
        <v>263</v>
      </c>
      <c r="N43" s="44"/>
      <c r="O43" s="23" t="str">
        <f t="shared" si="0"/>
        <v>Trung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264</v>
      </c>
      <c r="C44" s="31">
        <v>0</v>
      </c>
      <c r="D44" s="19" t="s">
        <v>265</v>
      </c>
      <c r="E44" s="20" t="s">
        <v>303</v>
      </c>
      <c r="F44" s="20"/>
      <c r="G44" s="21" t="s">
        <v>266</v>
      </c>
      <c r="H44" s="22" t="s">
        <v>46</v>
      </c>
      <c r="I44" s="22" t="s">
        <v>267</v>
      </c>
      <c r="J44" s="22" t="s">
        <v>268</v>
      </c>
      <c r="K44" s="20">
        <v>390</v>
      </c>
      <c r="L44" s="20">
        <v>11</v>
      </c>
      <c r="M44" s="22" t="s">
        <v>129</v>
      </c>
      <c r="N44" s="44"/>
      <c r="O44" s="23" t="str">
        <f t="shared" si="0"/>
        <v>Tú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269</v>
      </c>
      <c r="C45" s="31" t="s">
        <v>270</v>
      </c>
      <c r="D45" s="19" t="s">
        <v>271</v>
      </c>
      <c r="E45" s="20" t="s">
        <v>303</v>
      </c>
      <c r="F45" s="20"/>
      <c r="G45" s="21" t="s">
        <v>272</v>
      </c>
      <c r="H45" s="22" t="s">
        <v>64</v>
      </c>
      <c r="I45" s="22" t="s">
        <v>273</v>
      </c>
      <c r="J45" s="22" t="s">
        <v>274</v>
      </c>
      <c r="K45" s="20">
        <v>124</v>
      </c>
      <c r="L45" s="20">
        <v>5</v>
      </c>
      <c r="M45" s="22" t="s">
        <v>171</v>
      </c>
      <c r="N45" s="44"/>
      <c r="O45" s="23" t="str">
        <f t="shared" si="0"/>
        <v>Tuyết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30" t="s">
        <v>275</v>
      </c>
      <c r="C46" s="31" t="s">
        <v>276</v>
      </c>
      <c r="D46" s="19" t="s">
        <v>277</v>
      </c>
      <c r="E46" s="20" t="s">
        <v>303</v>
      </c>
      <c r="F46" s="20"/>
      <c r="G46" s="21" t="s">
        <v>278</v>
      </c>
      <c r="H46" s="22" t="s">
        <v>46</v>
      </c>
      <c r="I46" s="22" t="s">
        <v>279</v>
      </c>
      <c r="J46" s="22" t="s">
        <v>280</v>
      </c>
      <c r="K46" s="20">
        <v>669</v>
      </c>
      <c r="L46" s="20">
        <v>18</v>
      </c>
      <c r="M46" s="22" t="s">
        <v>129</v>
      </c>
      <c r="N46" s="44"/>
      <c r="O46" s="23" t="str">
        <f t="shared" si="0"/>
        <v>Uyên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30" t="s">
        <v>281</v>
      </c>
      <c r="C47" s="31">
        <v>0</v>
      </c>
      <c r="D47" s="19" t="s">
        <v>282</v>
      </c>
      <c r="E47" s="20" t="s">
        <v>303</v>
      </c>
      <c r="F47" s="20"/>
      <c r="G47" s="21" t="s">
        <v>283</v>
      </c>
      <c r="H47" s="22" t="s">
        <v>46</v>
      </c>
      <c r="I47" s="22" t="s">
        <v>284</v>
      </c>
      <c r="J47" s="22" t="s">
        <v>285</v>
      </c>
      <c r="K47" s="20">
        <v>538</v>
      </c>
      <c r="L47" s="20">
        <v>16</v>
      </c>
      <c r="M47" s="22" t="s">
        <v>50</v>
      </c>
      <c r="N47" s="44"/>
      <c r="O47" s="23" t="str">
        <f t="shared" si="0"/>
        <v>Vân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30" t="s">
        <v>286</v>
      </c>
      <c r="C48" s="31" t="s">
        <v>287</v>
      </c>
      <c r="D48" s="19" t="s">
        <v>288</v>
      </c>
      <c r="E48" s="20">
        <v>0</v>
      </c>
      <c r="F48" s="20"/>
      <c r="G48" s="21" t="s">
        <v>289</v>
      </c>
      <c r="H48" s="22" t="s">
        <v>46</v>
      </c>
      <c r="I48" s="22" t="s">
        <v>290</v>
      </c>
      <c r="J48" s="22" t="s">
        <v>291</v>
      </c>
      <c r="K48" s="20">
        <v>7</v>
      </c>
      <c r="L48" s="20">
        <v>1</v>
      </c>
      <c r="M48" s="22" t="s">
        <v>59</v>
      </c>
      <c r="N48" s="44"/>
      <c r="O48" s="23" t="str">
        <f t="shared" si="0"/>
        <v>Vũ</v>
      </c>
      <c r="P48" s="13" t="str">
        <f t="shared" si="1"/>
        <v>2008</v>
      </c>
      <c r="Q48" s="9"/>
    </row>
    <row r="49" spans="1:17" ht="15.75" customHeight="1" x14ac:dyDescent="0.25">
      <c r="A49" s="29">
        <f>IF(D49="","",MAX($A$8:A48)+1)</f>
        <v>42</v>
      </c>
      <c r="B49" s="30" t="s">
        <v>292</v>
      </c>
      <c r="C49" s="31" t="s">
        <v>293</v>
      </c>
      <c r="D49" s="19" t="s">
        <v>294</v>
      </c>
      <c r="E49" s="20" t="s">
        <v>303</v>
      </c>
      <c r="F49" s="20"/>
      <c r="G49" s="21" t="s">
        <v>295</v>
      </c>
      <c r="H49" s="22" t="s">
        <v>46</v>
      </c>
      <c r="I49" s="22" t="s">
        <v>296</v>
      </c>
      <c r="J49" s="22" t="s">
        <v>297</v>
      </c>
      <c r="K49" s="20">
        <v>100</v>
      </c>
      <c r="L49" s="20">
        <v>3</v>
      </c>
      <c r="M49" s="22" t="s">
        <v>129</v>
      </c>
      <c r="N49" s="44"/>
      <c r="O49" s="23" t="str">
        <f t="shared" si="0"/>
        <v>Vy</v>
      </c>
      <c r="P49" s="13" t="str">
        <f t="shared" si="1"/>
        <v>2008</v>
      </c>
      <c r="Q49" s="9"/>
    </row>
    <row r="50" spans="1:17" ht="15.75" customHeight="1" x14ac:dyDescent="0.25">
      <c r="A50" s="29">
        <f>IF(D50="","",MAX($A$8:A49)+1)</f>
        <v>43</v>
      </c>
      <c r="B50" s="30" t="s">
        <v>298</v>
      </c>
      <c r="C50" s="31" t="s">
        <v>299</v>
      </c>
      <c r="D50" s="19" t="s">
        <v>300</v>
      </c>
      <c r="E50" s="20" t="s">
        <v>303</v>
      </c>
      <c r="F50" s="20"/>
      <c r="G50" s="21" t="s">
        <v>45</v>
      </c>
      <c r="H50" s="22" t="s">
        <v>46</v>
      </c>
      <c r="I50" s="22" t="s">
        <v>301</v>
      </c>
      <c r="J50" s="22" t="s">
        <v>302</v>
      </c>
      <c r="K50" s="20">
        <v>421</v>
      </c>
      <c r="L50" s="20">
        <v>11</v>
      </c>
      <c r="M50" s="22" t="s">
        <v>129</v>
      </c>
      <c r="N50" s="44"/>
      <c r="O50" s="23" t="str">
        <f t="shared" si="0"/>
        <v>Ý</v>
      </c>
      <c r="P50" s="13" t="str">
        <f t="shared" si="1"/>
        <v>2008</v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43 học sinh (25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10"/>
      <c r="J65" s="8" t="s">
        <v>9</v>
      </c>
    </row>
  </sheetData>
  <sortState ref="B11:Q52">
    <sortCondition ref="O11:O52"/>
    <sortCondition ref="D11:D52"/>
  </sortState>
  <mergeCells count="23">
    <mergeCell ref="I5:J5"/>
    <mergeCell ref="D59:H59"/>
    <mergeCell ref="F5:H5"/>
    <mergeCell ref="E6:E7"/>
    <mergeCell ref="B6:B7"/>
    <mergeCell ref="C6:C7"/>
    <mergeCell ref="D6:D7"/>
    <mergeCell ref="F3:J3"/>
    <mergeCell ref="P6:P7"/>
    <mergeCell ref="A6:A7"/>
    <mergeCell ref="O6:O7"/>
    <mergeCell ref="A1:D1"/>
    <mergeCell ref="N6:N7"/>
    <mergeCell ref="F6:F7"/>
    <mergeCell ref="G6:G7"/>
    <mergeCell ref="H6:H7"/>
    <mergeCell ref="I6:I7"/>
    <mergeCell ref="J6:J7"/>
    <mergeCell ref="K6:M6"/>
    <mergeCell ref="L5:M5"/>
    <mergeCell ref="F1:J1"/>
    <mergeCell ref="F2:J2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Zeros="0" zoomScaleNormal="100" workbookViewId="0">
      <selection activeCell="D4" sqref="D4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4" width="10.42578125" style="2" customWidth="1"/>
    <col min="15" max="15" width="9.5703125" style="2" customWidth="1"/>
    <col min="16" max="17" width="5.140625" style="2" hidden="1" customWidth="1"/>
    <col min="18" max="16384" width="8.7109375" style="2"/>
  </cols>
  <sheetData>
    <row r="1" spans="1:18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  <c r="N1" s="1"/>
    </row>
    <row r="2" spans="1:18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8" ht="15.75" customHeight="1" x14ac:dyDescent="0.25">
      <c r="A3" s="42"/>
      <c r="B3" s="41"/>
      <c r="E3" s="5"/>
      <c r="F3" s="64" t="s">
        <v>1919</v>
      </c>
      <c r="G3" s="64"/>
      <c r="H3" s="64"/>
      <c r="I3" s="64"/>
      <c r="J3" s="64"/>
      <c r="K3" s="5"/>
      <c r="L3" s="5"/>
      <c r="M3" s="5"/>
      <c r="N3" s="5"/>
    </row>
    <row r="4" spans="1:18" ht="14.25" customHeight="1" x14ac:dyDescent="0.25">
      <c r="A4" s="4"/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N4" s="6"/>
      <c r="P4" s="6"/>
    </row>
    <row r="5" spans="1:18" ht="15.75" x14ac:dyDescent="0.25">
      <c r="E5" s="8"/>
      <c r="F5" s="88" t="s">
        <v>7</v>
      </c>
      <c r="G5" s="88"/>
      <c r="H5" s="88"/>
      <c r="I5" s="86"/>
      <c r="J5" s="86"/>
      <c r="K5" s="8"/>
      <c r="L5" s="80"/>
      <c r="M5" s="81"/>
      <c r="N5" s="47"/>
    </row>
    <row r="6" spans="1:18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7" t="s">
        <v>1923</v>
      </c>
      <c r="O6" s="69" t="s">
        <v>10</v>
      </c>
      <c r="P6" s="69" t="s">
        <v>19</v>
      </c>
      <c r="Q6" s="65" t="s">
        <v>18</v>
      </c>
    </row>
    <row r="7" spans="1:18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68"/>
      <c r="O7" s="70"/>
      <c r="P7" s="70"/>
      <c r="Q7" s="66"/>
    </row>
    <row r="8" spans="1:18" ht="15.75" customHeight="1" x14ac:dyDescent="0.25">
      <c r="A8" s="26">
        <f>IF(D8="","",1)</f>
        <v>1</v>
      </c>
      <c r="B8" s="27" t="s">
        <v>1939</v>
      </c>
      <c r="C8" s="28"/>
      <c r="D8" s="14" t="s">
        <v>1920</v>
      </c>
      <c r="E8" s="15"/>
      <c r="F8" s="15" t="s">
        <v>317</v>
      </c>
      <c r="G8" s="16" t="s">
        <v>1921</v>
      </c>
      <c r="H8" s="17" t="s">
        <v>319</v>
      </c>
      <c r="I8" s="17" t="s">
        <v>652</v>
      </c>
      <c r="J8" s="17" t="s">
        <v>1922</v>
      </c>
      <c r="K8" s="15"/>
      <c r="L8" s="15"/>
      <c r="M8" s="17"/>
      <c r="N8" s="17" t="s">
        <v>1935</v>
      </c>
      <c r="O8" s="43" t="s">
        <v>1932</v>
      </c>
      <c r="P8" s="18" t="str">
        <f>TRIM(RIGHT(SUBSTITUTE(TRIM(D8)," ",REPT(" ",LEN(TRIM(D8)))),LEN(TRIM(D8))))</f>
        <v>Long</v>
      </c>
      <c r="Q8" s="12" t="str">
        <f>RIGHT(G8,4)</f>
        <v>2006</v>
      </c>
      <c r="R8" s="9"/>
    </row>
    <row r="9" spans="1:18" ht="15.75" customHeight="1" x14ac:dyDescent="0.25">
      <c r="A9" s="29">
        <f>IF(D9="","",MAX($A$8:A8)+1)</f>
        <v>2</v>
      </c>
      <c r="B9" s="30" t="s">
        <v>1940</v>
      </c>
      <c r="C9" s="31"/>
      <c r="D9" s="19" t="s">
        <v>1924</v>
      </c>
      <c r="E9" s="20"/>
      <c r="F9" s="20"/>
      <c r="G9" s="21" t="s">
        <v>1925</v>
      </c>
      <c r="H9" s="22" t="s">
        <v>319</v>
      </c>
      <c r="I9" s="22" t="s">
        <v>1926</v>
      </c>
      <c r="J9" s="22" t="s">
        <v>1927</v>
      </c>
      <c r="K9" s="20"/>
      <c r="L9" s="20">
        <v>7</v>
      </c>
      <c r="M9" s="22" t="s">
        <v>415</v>
      </c>
      <c r="N9" s="22" t="s">
        <v>1936</v>
      </c>
      <c r="O9" s="44" t="s">
        <v>1933</v>
      </c>
      <c r="P9" s="23" t="str">
        <f>TRIM(RIGHT(SUBSTITUTE(TRIM(D9)," ",REPT(" ",LEN(TRIM(D9)))),LEN(TRIM(D9))))</f>
        <v>Minh</v>
      </c>
      <c r="Q9" s="13" t="str">
        <f>RIGHT(G9,4)</f>
        <v>2008</v>
      </c>
      <c r="R9" s="9"/>
    </row>
    <row r="10" spans="1:18" ht="15.75" customHeight="1" x14ac:dyDescent="0.25">
      <c r="A10" s="29">
        <f>IF(D10="","",MAX($A$8:A9)+1)</f>
        <v>3</v>
      </c>
      <c r="B10" s="30" t="s">
        <v>1941</v>
      </c>
      <c r="C10" s="31"/>
      <c r="D10" s="19" t="s">
        <v>1928</v>
      </c>
      <c r="E10" s="20" t="s">
        <v>303</v>
      </c>
      <c r="F10" s="20"/>
      <c r="G10" s="21" t="s">
        <v>1929</v>
      </c>
      <c r="H10" s="22" t="s">
        <v>46</v>
      </c>
      <c r="I10" s="22" t="s">
        <v>1930</v>
      </c>
      <c r="J10" s="22" t="s">
        <v>1931</v>
      </c>
      <c r="K10" s="20">
        <v>207</v>
      </c>
      <c r="L10" s="20">
        <v>9</v>
      </c>
      <c r="M10" s="22" t="s">
        <v>251</v>
      </c>
      <c r="N10" s="22" t="s">
        <v>1937</v>
      </c>
      <c r="O10" s="44" t="s">
        <v>1934</v>
      </c>
      <c r="P10" s="23" t="str">
        <f t="shared" ref="P10:P57" si="0">TRIM(RIGHT(SUBSTITUTE(TRIM(D10)," ",REPT(" ",LEN(TRIM(D10)))),LEN(TRIM(D10))))</f>
        <v>Trúc</v>
      </c>
      <c r="Q10" s="13" t="str">
        <f t="shared" ref="Q10:Q57" si="1">RIGHT(G10,4)</f>
        <v>2008</v>
      </c>
      <c r="R10" s="9"/>
    </row>
    <row r="11" spans="1:18" ht="15.75" customHeight="1" x14ac:dyDescent="0.25">
      <c r="A11" s="29" t="str">
        <f>IF(D11="","",MAX($A$8:A10)+1)</f>
        <v/>
      </c>
      <c r="B11" s="30"/>
      <c r="C11" s="31"/>
      <c r="D11" s="19"/>
      <c r="E11" s="20"/>
      <c r="F11" s="20"/>
      <c r="G11" s="21"/>
      <c r="H11" s="22"/>
      <c r="I11" s="22"/>
      <c r="J11" s="22"/>
      <c r="K11" s="20"/>
      <c r="L11" s="20"/>
      <c r="M11" s="22"/>
      <c r="N11" s="22"/>
      <c r="O11" s="44"/>
      <c r="P11" s="23" t="str">
        <f t="shared" si="0"/>
        <v/>
      </c>
      <c r="Q11" s="13" t="str">
        <f t="shared" si="1"/>
        <v/>
      </c>
      <c r="R11" s="9"/>
    </row>
    <row r="12" spans="1:18" ht="15.75" customHeight="1" x14ac:dyDescent="0.25">
      <c r="A12" s="29" t="str">
        <f>IF(D12="","",MAX($A$8:A11)+1)</f>
        <v/>
      </c>
      <c r="B12" s="30"/>
      <c r="C12" s="31"/>
      <c r="D12" s="19"/>
      <c r="E12" s="20"/>
      <c r="F12" s="20"/>
      <c r="G12" s="21"/>
      <c r="H12" s="22"/>
      <c r="I12" s="22"/>
      <c r="J12" s="22"/>
      <c r="K12" s="20"/>
      <c r="L12" s="20"/>
      <c r="M12" s="22"/>
      <c r="N12" s="22"/>
      <c r="O12" s="44"/>
      <c r="P12" s="23" t="str">
        <f t="shared" si="0"/>
        <v/>
      </c>
      <c r="Q12" s="13" t="str">
        <f t="shared" si="1"/>
        <v/>
      </c>
      <c r="R12" s="9"/>
    </row>
    <row r="13" spans="1:18" ht="15.75" customHeight="1" x14ac:dyDescent="0.25">
      <c r="A13" s="29" t="str">
        <f>IF(D13="","",MAX($A$8:A12)+1)</f>
        <v/>
      </c>
      <c r="B13" s="30"/>
      <c r="C13" s="31"/>
      <c r="D13" s="19"/>
      <c r="E13" s="20"/>
      <c r="F13" s="20"/>
      <c r="G13" s="21"/>
      <c r="H13" s="22"/>
      <c r="I13" s="22"/>
      <c r="J13" s="22"/>
      <c r="K13" s="20"/>
      <c r="L13" s="20"/>
      <c r="M13" s="22"/>
      <c r="N13" s="22"/>
      <c r="O13" s="44"/>
      <c r="P13" s="23" t="str">
        <f t="shared" si="0"/>
        <v/>
      </c>
      <c r="Q13" s="13" t="str">
        <f t="shared" si="1"/>
        <v/>
      </c>
      <c r="R13" s="9"/>
    </row>
    <row r="14" spans="1:18" ht="15.75" customHeight="1" x14ac:dyDescent="0.25">
      <c r="A14" s="29" t="str">
        <f>IF(D14="","",MAX($A$8:A13)+1)</f>
        <v/>
      </c>
      <c r="B14" s="30"/>
      <c r="C14" s="31"/>
      <c r="D14" s="19"/>
      <c r="E14" s="20"/>
      <c r="F14" s="20"/>
      <c r="G14" s="21"/>
      <c r="H14" s="22"/>
      <c r="I14" s="22"/>
      <c r="J14" s="22"/>
      <c r="K14" s="20"/>
      <c r="L14" s="20"/>
      <c r="M14" s="22"/>
      <c r="N14" s="22"/>
      <c r="O14" s="44"/>
      <c r="P14" s="23" t="str">
        <f t="shared" si="0"/>
        <v/>
      </c>
      <c r="Q14" s="13" t="str">
        <f t="shared" si="1"/>
        <v/>
      </c>
      <c r="R14" s="9"/>
    </row>
    <row r="15" spans="1:18" ht="15.75" customHeight="1" x14ac:dyDescent="0.25">
      <c r="A15" s="29" t="str">
        <f>IF(D15="","",MAX($A$8:A14)+1)</f>
        <v/>
      </c>
      <c r="B15" s="30"/>
      <c r="C15" s="31"/>
      <c r="D15" s="19"/>
      <c r="E15" s="20"/>
      <c r="F15" s="20"/>
      <c r="G15" s="21"/>
      <c r="H15" s="22"/>
      <c r="I15" s="22"/>
      <c r="J15" s="22"/>
      <c r="K15" s="20"/>
      <c r="L15" s="20"/>
      <c r="M15" s="22"/>
      <c r="N15" s="22"/>
      <c r="O15" s="44"/>
      <c r="P15" s="23" t="str">
        <f t="shared" si="0"/>
        <v/>
      </c>
      <c r="Q15" s="13" t="str">
        <f t="shared" si="1"/>
        <v/>
      </c>
      <c r="R15" s="9"/>
    </row>
    <row r="16" spans="1:18" ht="15.75" customHeight="1" x14ac:dyDescent="0.25">
      <c r="A16" s="29" t="str">
        <f>IF(D16="","",MAX($A$8:A15)+1)</f>
        <v/>
      </c>
      <c r="B16" s="30"/>
      <c r="C16" s="31"/>
      <c r="D16" s="19"/>
      <c r="E16" s="20"/>
      <c r="F16" s="20"/>
      <c r="G16" s="21"/>
      <c r="H16" s="22"/>
      <c r="I16" s="22"/>
      <c r="J16" s="22"/>
      <c r="K16" s="20"/>
      <c r="L16" s="20"/>
      <c r="M16" s="22"/>
      <c r="N16" s="22"/>
      <c r="O16" s="44"/>
      <c r="P16" s="23" t="str">
        <f t="shared" si="0"/>
        <v/>
      </c>
      <c r="Q16" s="13" t="str">
        <f t="shared" si="1"/>
        <v/>
      </c>
      <c r="R16" s="9"/>
    </row>
    <row r="17" spans="1:18" ht="15.75" customHeight="1" x14ac:dyDescent="0.25">
      <c r="A17" s="29" t="str">
        <f>IF(D17="","",MAX($A$8:A16)+1)</f>
        <v/>
      </c>
      <c r="B17" s="30"/>
      <c r="C17" s="31"/>
      <c r="D17" s="19"/>
      <c r="E17" s="20"/>
      <c r="F17" s="20"/>
      <c r="G17" s="21"/>
      <c r="H17" s="22"/>
      <c r="I17" s="22"/>
      <c r="J17" s="22"/>
      <c r="K17" s="20"/>
      <c r="L17" s="20"/>
      <c r="M17" s="22"/>
      <c r="N17" s="22"/>
      <c r="O17" s="44"/>
      <c r="P17" s="23" t="str">
        <f t="shared" si="0"/>
        <v/>
      </c>
      <c r="Q17" s="13" t="str">
        <f t="shared" si="1"/>
        <v/>
      </c>
      <c r="R17" s="9"/>
    </row>
    <row r="18" spans="1:18" ht="15.75" customHeight="1" x14ac:dyDescent="0.25">
      <c r="A18" s="29" t="str">
        <f>IF(D18="","",MAX($A$8:A17)+1)</f>
        <v/>
      </c>
      <c r="B18" s="30"/>
      <c r="C18" s="31"/>
      <c r="D18" s="19"/>
      <c r="E18" s="20"/>
      <c r="F18" s="20"/>
      <c r="G18" s="21"/>
      <c r="H18" s="22"/>
      <c r="I18" s="22"/>
      <c r="J18" s="22"/>
      <c r="K18" s="20"/>
      <c r="L18" s="20"/>
      <c r="M18" s="22"/>
      <c r="N18" s="22"/>
      <c r="O18" s="44"/>
      <c r="P18" s="23" t="str">
        <f t="shared" si="0"/>
        <v/>
      </c>
      <c r="Q18" s="13" t="str">
        <f t="shared" si="1"/>
        <v/>
      </c>
      <c r="R18" s="9"/>
    </row>
    <row r="19" spans="1:18" ht="15.75" customHeight="1" x14ac:dyDescent="0.25">
      <c r="A19" s="29" t="str">
        <f>IF(D19="","",MAX($A$8:A18)+1)</f>
        <v/>
      </c>
      <c r="B19" s="30"/>
      <c r="C19" s="31"/>
      <c r="D19" s="19"/>
      <c r="E19" s="20"/>
      <c r="F19" s="20"/>
      <c r="G19" s="21"/>
      <c r="H19" s="22"/>
      <c r="I19" s="22"/>
      <c r="J19" s="22"/>
      <c r="K19" s="20"/>
      <c r="L19" s="20"/>
      <c r="M19" s="22"/>
      <c r="N19" s="22"/>
      <c r="O19" s="44"/>
      <c r="P19" s="23" t="str">
        <f t="shared" si="0"/>
        <v/>
      </c>
      <c r="Q19" s="13" t="str">
        <f t="shared" si="1"/>
        <v/>
      </c>
      <c r="R19" s="9"/>
    </row>
    <row r="20" spans="1:18" ht="15.75" customHeight="1" x14ac:dyDescent="0.25">
      <c r="A20" s="29" t="str">
        <f>IF(D20="","",MAX($A$8:A19)+1)</f>
        <v/>
      </c>
      <c r="B20" s="30"/>
      <c r="C20" s="31"/>
      <c r="D20" s="19"/>
      <c r="E20" s="20"/>
      <c r="F20" s="20"/>
      <c r="G20" s="21"/>
      <c r="H20" s="22"/>
      <c r="I20" s="22"/>
      <c r="J20" s="22"/>
      <c r="K20" s="20"/>
      <c r="L20" s="20"/>
      <c r="M20" s="22"/>
      <c r="N20" s="22"/>
      <c r="O20" s="44"/>
      <c r="P20" s="23" t="str">
        <f t="shared" si="0"/>
        <v/>
      </c>
      <c r="Q20" s="13" t="str">
        <f t="shared" si="1"/>
        <v/>
      </c>
      <c r="R20" s="9"/>
    </row>
    <row r="21" spans="1:18" ht="15.75" customHeight="1" x14ac:dyDescent="0.25">
      <c r="A21" s="29" t="str">
        <f>IF(D21="","",MAX($A$8:A20)+1)</f>
        <v/>
      </c>
      <c r="B21" s="30"/>
      <c r="C21" s="31"/>
      <c r="D21" s="19"/>
      <c r="E21" s="20"/>
      <c r="F21" s="20"/>
      <c r="G21" s="21"/>
      <c r="H21" s="22"/>
      <c r="I21" s="22"/>
      <c r="J21" s="22"/>
      <c r="K21" s="20"/>
      <c r="L21" s="20"/>
      <c r="M21" s="22"/>
      <c r="N21" s="22"/>
      <c r="O21" s="44"/>
      <c r="P21" s="23" t="str">
        <f t="shared" si="0"/>
        <v/>
      </c>
      <c r="Q21" s="13" t="str">
        <f t="shared" si="1"/>
        <v/>
      </c>
      <c r="R21" s="9"/>
    </row>
    <row r="22" spans="1:18" ht="15.75" customHeight="1" x14ac:dyDescent="0.25">
      <c r="A22" s="29" t="str">
        <f>IF(D22="","",MAX($A$8:A21)+1)</f>
        <v/>
      </c>
      <c r="B22" s="30"/>
      <c r="C22" s="31"/>
      <c r="D22" s="19"/>
      <c r="E22" s="20"/>
      <c r="F22" s="20"/>
      <c r="G22" s="21"/>
      <c r="H22" s="22"/>
      <c r="I22" s="22"/>
      <c r="J22" s="22"/>
      <c r="K22" s="20"/>
      <c r="L22" s="20"/>
      <c r="M22" s="22"/>
      <c r="N22" s="22"/>
      <c r="O22" s="44"/>
      <c r="P22" s="23" t="str">
        <f t="shared" si="0"/>
        <v/>
      </c>
      <c r="Q22" s="13" t="str">
        <f t="shared" si="1"/>
        <v/>
      </c>
      <c r="R22" s="9"/>
    </row>
    <row r="23" spans="1:18" ht="15.75" customHeight="1" x14ac:dyDescent="0.25">
      <c r="A23" s="29" t="str">
        <f>IF(D23="","",MAX($A$8:A22)+1)</f>
        <v/>
      </c>
      <c r="B23" s="30"/>
      <c r="C23" s="31"/>
      <c r="D23" s="19"/>
      <c r="E23" s="20"/>
      <c r="F23" s="20"/>
      <c r="G23" s="21"/>
      <c r="H23" s="22"/>
      <c r="I23" s="22"/>
      <c r="J23" s="22"/>
      <c r="K23" s="20"/>
      <c r="L23" s="20"/>
      <c r="M23" s="22"/>
      <c r="N23" s="22"/>
      <c r="O23" s="44"/>
      <c r="P23" s="23" t="str">
        <f t="shared" si="0"/>
        <v/>
      </c>
      <c r="Q23" s="13" t="str">
        <f t="shared" si="1"/>
        <v/>
      </c>
      <c r="R23" s="9"/>
    </row>
    <row r="24" spans="1:18" ht="15.75" customHeight="1" x14ac:dyDescent="0.25">
      <c r="A24" s="29" t="str">
        <f>IF(D24="","",MAX($A$8:A23)+1)</f>
        <v/>
      </c>
      <c r="B24" s="30"/>
      <c r="C24" s="31"/>
      <c r="D24" s="19"/>
      <c r="E24" s="20"/>
      <c r="F24" s="20"/>
      <c r="G24" s="21"/>
      <c r="H24" s="22"/>
      <c r="I24" s="22"/>
      <c r="J24" s="22"/>
      <c r="K24" s="20"/>
      <c r="L24" s="20"/>
      <c r="M24" s="22"/>
      <c r="N24" s="22"/>
      <c r="O24" s="44"/>
      <c r="P24" s="23" t="str">
        <f t="shared" si="0"/>
        <v/>
      </c>
      <c r="Q24" s="13" t="str">
        <f t="shared" si="1"/>
        <v/>
      </c>
      <c r="R24" s="9"/>
    </row>
    <row r="25" spans="1:18" ht="15.75" customHeight="1" x14ac:dyDescent="0.25">
      <c r="A25" s="29" t="str">
        <f>IF(D25="","",MAX($A$8:A24)+1)</f>
        <v/>
      </c>
      <c r="B25" s="30"/>
      <c r="C25" s="31"/>
      <c r="D25" s="19"/>
      <c r="E25" s="20"/>
      <c r="F25" s="20"/>
      <c r="G25" s="21"/>
      <c r="H25" s="22"/>
      <c r="I25" s="22"/>
      <c r="J25" s="22"/>
      <c r="K25" s="20"/>
      <c r="L25" s="20"/>
      <c r="M25" s="22"/>
      <c r="N25" s="22"/>
      <c r="O25" s="44"/>
      <c r="P25" s="23" t="str">
        <f t="shared" si="0"/>
        <v/>
      </c>
      <c r="Q25" s="13" t="str">
        <f t="shared" si="1"/>
        <v/>
      </c>
      <c r="R25" s="9"/>
    </row>
    <row r="26" spans="1:18" ht="15.75" customHeight="1" x14ac:dyDescent="0.25">
      <c r="A26" s="29" t="str">
        <f>IF(D26="","",MAX($A$8:A25)+1)</f>
        <v/>
      </c>
      <c r="B26" s="30"/>
      <c r="C26" s="31"/>
      <c r="D26" s="19"/>
      <c r="E26" s="20"/>
      <c r="F26" s="20"/>
      <c r="G26" s="21"/>
      <c r="H26" s="22"/>
      <c r="I26" s="22"/>
      <c r="J26" s="22"/>
      <c r="K26" s="20"/>
      <c r="L26" s="20"/>
      <c r="M26" s="22"/>
      <c r="N26" s="22"/>
      <c r="O26" s="44"/>
      <c r="P26" s="23" t="str">
        <f t="shared" si="0"/>
        <v/>
      </c>
      <c r="Q26" s="13" t="str">
        <f t="shared" si="1"/>
        <v/>
      </c>
      <c r="R26" s="9"/>
    </row>
    <row r="27" spans="1:18" ht="15.75" customHeight="1" x14ac:dyDescent="0.25">
      <c r="A27" s="29" t="str">
        <f>IF(D27="","",MAX($A$8:A26)+1)</f>
        <v/>
      </c>
      <c r="B27" s="30"/>
      <c r="C27" s="31"/>
      <c r="D27" s="19"/>
      <c r="E27" s="20"/>
      <c r="F27" s="20"/>
      <c r="G27" s="21"/>
      <c r="H27" s="22"/>
      <c r="I27" s="22"/>
      <c r="J27" s="22"/>
      <c r="K27" s="20"/>
      <c r="L27" s="20"/>
      <c r="M27" s="22"/>
      <c r="N27" s="22"/>
      <c r="O27" s="44"/>
      <c r="P27" s="23" t="str">
        <f t="shared" si="0"/>
        <v/>
      </c>
      <c r="Q27" s="13" t="str">
        <f t="shared" si="1"/>
        <v/>
      </c>
      <c r="R27" s="9"/>
    </row>
    <row r="28" spans="1:18" ht="15.75" customHeight="1" x14ac:dyDescent="0.25">
      <c r="A28" s="29" t="str">
        <f>IF(D28="","",MAX($A$8:A27)+1)</f>
        <v/>
      </c>
      <c r="B28" s="30"/>
      <c r="C28" s="31"/>
      <c r="D28" s="19"/>
      <c r="E28" s="20"/>
      <c r="F28" s="20"/>
      <c r="G28" s="21"/>
      <c r="H28" s="22"/>
      <c r="I28" s="22"/>
      <c r="J28" s="22"/>
      <c r="K28" s="20"/>
      <c r="L28" s="20"/>
      <c r="M28" s="22"/>
      <c r="N28" s="22"/>
      <c r="O28" s="44"/>
      <c r="P28" s="23" t="str">
        <f t="shared" si="0"/>
        <v/>
      </c>
      <c r="Q28" s="13" t="str">
        <f t="shared" si="1"/>
        <v/>
      </c>
      <c r="R28" s="9"/>
    </row>
    <row r="29" spans="1:18" ht="15.75" customHeight="1" x14ac:dyDescent="0.25">
      <c r="A29" s="29" t="str">
        <f>IF(D29="","",MAX($A$8:A28)+1)</f>
        <v/>
      </c>
      <c r="B29" s="30"/>
      <c r="C29" s="31"/>
      <c r="D29" s="19"/>
      <c r="E29" s="20"/>
      <c r="F29" s="20"/>
      <c r="G29" s="21"/>
      <c r="H29" s="22"/>
      <c r="I29" s="22"/>
      <c r="J29" s="22"/>
      <c r="K29" s="20"/>
      <c r="L29" s="20"/>
      <c r="M29" s="22"/>
      <c r="N29" s="22"/>
      <c r="O29" s="44"/>
      <c r="P29" s="23" t="str">
        <f t="shared" si="0"/>
        <v/>
      </c>
      <c r="Q29" s="13" t="str">
        <f t="shared" si="1"/>
        <v/>
      </c>
      <c r="R29" s="9"/>
    </row>
    <row r="30" spans="1:18" ht="15.75" customHeight="1" x14ac:dyDescent="0.25">
      <c r="A30" s="29" t="str">
        <f>IF(D30="","",MAX($A$8:A29)+1)</f>
        <v/>
      </c>
      <c r="B30" s="30"/>
      <c r="C30" s="31"/>
      <c r="D30" s="19"/>
      <c r="E30" s="20"/>
      <c r="F30" s="20"/>
      <c r="G30" s="21"/>
      <c r="H30" s="22"/>
      <c r="I30" s="22"/>
      <c r="J30" s="22"/>
      <c r="K30" s="20"/>
      <c r="L30" s="20"/>
      <c r="M30" s="22"/>
      <c r="N30" s="22"/>
      <c r="O30" s="44"/>
      <c r="P30" s="23" t="str">
        <f t="shared" si="0"/>
        <v/>
      </c>
      <c r="Q30" s="13" t="str">
        <f t="shared" si="1"/>
        <v/>
      </c>
      <c r="R30" s="9"/>
    </row>
    <row r="31" spans="1:18" ht="15.75" customHeight="1" x14ac:dyDescent="0.25">
      <c r="A31" s="29" t="str">
        <f>IF(D31="","",MAX($A$8:A30)+1)</f>
        <v/>
      </c>
      <c r="B31" s="30"/>
      <c r="C31" s="31"/>
      <c r="D31" s="19"/>
      <c r="E31" s="20"/>
      <c r="F31" s="20"/>
      <c r="G31" s="21"/>
      <c r="H31" s="22"/>
      <c r="I31" s="22"/>
      <c r="J31" s="22"/>
      <c r="K31" s="20"/>
      <c r="L31" s="20"/>
      <c r="M31" s="22"/>
      <c r="N31" s="22"/>
      <c r="O31" s="44"/>
      <c r="P31" s="23" t="str">
        <f t="shared" si="0"/>
        <v/>
      </c>
      <c r="Q31" s="13" t="str">
        <f t="shared" si="1"/>
        <v/>
      </c>
      <c r="R31" s="9"/>
    </row>
    <row r="32" spans="1:18" ht="15.75" customHeight="1" x14ac:dyDescent="0.25">
      <c r="A32" s="29" t="str">
        <f>IF(D32="","",MAX($A$8:A31)+1)</f>
        <v/>
      </c>
      <c r="B32" s="30"/>
      <c r="C32" s="31"/>
      <c r="D32" s="19"/>
      <c r="E32" s="20"/>
      <c r="F32" s="20"/>
      <c r="G32" s="21"/>
      <c r="H32" s="22"/>
      <c r="I32" s="22"/>
      <c r="J32" s="22"/>
      <c r="K32" s="20"/>
      <c r="L32" s="20"/>
      <c r="M32" s="22"/>
      <c r="N32" s="22"/>
      <c r="O32" s="44"/>
      <c r="P32" s="23" t="str">
        <f t="shared" si="0"/>
        <v/>
      </c>
      <c r="Q32" s="13" t="str">
        <f t="shared" si="1"/>
        <v/>
      </c>
      <c r="R32" s="9"/>
    </row>
    <row r="33" spans="1:18" ht="15.75" customHeight="1" x14ac:dyDescent="0.25">
      <c r="A33" s="29" t="str">
        <f>IF(D33="","",MAX($A$8:A32)+1)</f>
        <v/>
      </c>
      <c r="B33" s="30"/>
      <c r="C33" s="31"/>
      <c r="D33" s="19"/>
      <c r="E33" s="20"/>
      <c r="F33" s="20"/>
      <c r="G33" s="21"/>
      <c r="H33" s="22"/>
      <c r="I33" s="22"/>
      <c r="J33" s="22"/>
      <c r="K33" s="20"/>
      <c r="L33" s="20"/>
      <c r="M33" s="22"/>
      <c r="N33" s="22"/>
      <c r="O33" s="44"/>
      <c r="P33" s="23" t="str">
        <f t="shared" si="0"/>
        <v/>
      </c>
      <c r="Q33" s="13" t="str">
        <f t="shared" si="1"/>
        <v/>
      </c>
      <c r="R33" s="9"/>
    </row>
    <row r="34" spans="1:18" ht="15.75" customHeight="1" x14ac:dyDescent="0.25">
      <c r="A34" s="29" t="str">
        <f>IF(D34="","",MAX($A$8:A33)+1)</f>
        <v/>
      </c>
      <c r="B34" s="30"/>
      <c r="C34" s="31"/>
      <c r="D34" s="19"/>
      <c r="E34" s="20"/>
      <c r="F34" s="20"/>
      <c r="G34" s="21"/>
      <c r="H34" s="22"/>
      <c r="I34" s="22"/>
      <c r="J34" s="22"/>
      <c r="K34" s="20"/>
      <c r="L34" s="20"/>
      <c r="M34" s="22"/>
      <c r="N34" s="22"/>
      <c r="O34" s="44"/>
      <c r="P34" s="23" t="str">
        <f t="shared" si="0"/>
        <v/>
      </c>
      <c r="Q34" s="13" t="str">
        <f t="shared" si="1"/>
        <v/>
      </c>
      <c r="R34" s="9"/>
    </row>
    <row r="35" spans="1:18" ht="15.75" customHeight="1" x14ac:dyDescent="0.25">
      <c r="A35" s="29" t="str">
        <f>IF(D35="","",MAX($A$8:A34)+1)</f>
        <v/>
      </c>
      <c r="B35" s="30"/>
      <c r="C35" s="31"/>
      <c r="D35" s="19"/>
      <c r="E35" s="20"/>
      <c r="F35" s="20"/>
      <c r="G35" s="21"/>
      <c r="H35" s="22"/>
      <c r="I35" s="22"/>
      <c r="J35" s="22"/>
      <c r="K35" s="20"/>
      <c r="L35" s="20"/>
      <c r="M35" s="22"/>
      <c r="N35" s="22"/>
      <c r="O35" s="44"/>
      <c r="P35" s="23" t="str">
        <f t="shared" si="0"/>
        <v/>
      </c>
      <c r="Q35" s="13" t="str">
        <f t="shared" si="1"/>
        <v/>
      </c>
      <c r="R35" s="9"/>
    </row>
    <row r="36" spans="1:18" ht="15.75" customHeight="1" x14ac:dyDescent="0.25">
      <c r="A36" s="29" t="str">
        <f>IF(D36="","",MAX($A$8:A35)+1)</f>
        <v/>
      </c>
      <c r="B36" s="30"/>
      <c r="C36" s="31"/>
      <c r="D36" s="19"/>
      <c r="E36" s="20"/>
      <c r="F36" s="20"/>
      <c r="G36" s="21"/>
      <c r="H36" s="22"/>
      <c r="I36" s="22"/>
      <c r="J36" s="22"/>
      <c r="K36" s="20"/>
      <c r="L36" s="20"/>
      <c r="M36" s="22"/>
      <c r="N36" s="22"/>
      <c r="O36" s="44"/>
      <c r="P36" s="23" t="str">
        <f t="shared" si="0"/>
        <v/>
      </c>
      <c r="Q36" s="13" t="str">
        <f t="shared" si="1"/>
        <v/>
      </c>
      <c r="R36" s="9"/>
    </row>
    <row r="37" spans="1:18" ht="15.75" customHeight="1" x14ac:dyDescent="0.25">
      <c r="A37" s="29" t="str">
        <f>IF(D37="","",MAX($A$8:A36)+1)</f>
        <v/>
      </c>
      <c r="B37" s="30"/>
      <c r="C37" s="31"/>
      <c r="D37" s="19"/>
      <c r="E37" s="20"/>
      <c r="F37" s="20"/>
      <c r="G37" s="21"/>
      <c r="H37" s="22"/>
      <c r="I37" s="22"/>
      <c r="J37" s="22"/>
      <c r="K37" s="20"/>
      <c r="L37" s="20"/>
      <c r="M37" s="22"/>
      <c r="N37" s="22"/>
      <c r="O37" s="44"/>
      <c r="P37" s="23" t="str">
        <f t="shared" si="0"/>
        <v/>
      </c>
      <c r="Q37" s="13" t="str">
        <f t="shared" si="1"/>
        <v/>
      </c>
      <c r="R37" s="9"/>
    </row>
    <row r="38" spans="1:18" ht="15.75" customHeight="1" x14ac:dyDescent="0.25">
      <c r="A38" s="29" t="str">
        <f>IF(D38="","",MAX($A$8:A37)+1)</f>
        <v/>
      </c>
      <c r="B38" s="30"/>
      <c r="C38" s="31"/>
      <c r="D38" s="19"/>
      <c r="E38" s="20"/>
      <c r="F38" s="20"/>
      <c r="G38" s="21"/>
      <c r="H38" s="22"/>
      <c r="I38" s="22"/>
      <c r="J38" s="22"/>
      <c r="K38" s="20"/>
      <c r="L38" s="20"/>
      <c r="M38" s="22"/>
      <c r="N38" s="22"/>
      <c r="O38" s="44"/>
      <c r="P38" s="23" t="str">
        <f t="shared" si="0"/>
        <v/>
      </c>
      <c r="Q38" s="13" t="str">
        <f t="shared" si="1"/>
        <v/>
      </c>
      <c r="R38" s="9"/>
    </row>
    <row r="39" spans="1:18" ht="15.75" customHeight="1" x14ac:dyDescent="0.25">
      <c r="A39" s="29" t="str">
        <f>IF(D39="","",MAX($A$8:A38)+1)</f>
        <v/>
      </c>
      <c r="B39" s="30"/>
      <c r="C39" s="31"/>
      <c r="D39" s="19"/>
      <c r="E39" s="20"/>
      <c r="F39" s="20"/>
      <c r="G39" s="21"/>
      <c r="H39" s="22"/>
      <c r="I39" s="22"/>
      <c r="J39" s="22"/>
      <c r="K39" s="20"/>
      <c r="L39" s="20"/>
      <c r="M39" s="22"/>
      <c r="N39" s="22"/>
      <c r="O39" s="44"/>
      <c r="P39" s="23" t="str">
        <f t="shared" si="0"/>
        <v/>
      </c>
      <c r="Q39" s="13" t="str">
        <f t="shared" si="1"/>
        <v/>
      </c>
      <c r="R39" s="9"/>
    </row>
    <row r="40" spans="1:18" ht="15.75" customHeight="1" x14ac:dyDescent="0.25">
      <c r="A40" s="29" t="str">
        <f>IF(D40="","",MAX($A$8:A39)+1)</f>
        <v/>
      </c>
      <c r="B40" s="30"/>
      <c r="C40" s="31"/>
      <c r="D40" s="19"/>
      <c r="E40" s="20"/>
      <c r="F40" s="20"/>
      <c r="G40" s="21"/>
      <c r="H40" s="22"/>
      <c r="I40" s="22"/>
      <c r="J40" s="22"/>
      <c r="K40" s="20"/>
      <c r="L40" s="20"/>
      <c r="M40" s="22"/>
      <c r="N40" s="22"/>
      <c r="O40" s="44"/>
      <c r="P40" s="23" t="str">
        <f t="shared" si="0"/>
        <v/>
      </c>
      <c r="Q40" s="13" t="str">
        <f t="shared" si="1"/>
        <v/>
      </c>
      <c r="R40" s="9"/>
    </row>
    <row r="41" spans="1:18" ht="15.75" customHeight="1" x14ac:dyDescent="0.25">
      <c r="A41" s="29" t="str">
        <f>IF(D41="","",MAX($A$8:A40)+1)</f>
        <v/>
      </c>
      <c r="B41" s="30"/>
      <c r="C41" s="31"/>
      <c r="D41" s="19"/>
      <c r="E41" s="20"/>
      <c r="F41" s="20"/>
      <c r="G41" s="21"/>
      <c r="H41" s="22"/>
      <c r="I41" s="22"/>
      <c r="J41" s="22"/>
      <c r="K41" s="20"/>
      <c r="L41" s="20"/>
      <c r="M41" s="22"/>
      <c r="N41" s="22"/>
      <c r="O41" s="44"/>
      <c r="P41" s="23" t="str">
        <f t="shared" si="0"/>
        <v/>
      </c>
      <c r="Q41" s="13" t="str">
        <f t="shared" si="1"/>
        <v/>
      </c>
      <c r="R41" s="9"/>
    </row>
    <row r="42" spans="1:18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22"/>
      <c r="O42" s="44"/>
      <c r="P42" s="23" t="str">
        <f t="shared" si="0"/>
        <v/>
      </c>
      <c r="Q42" s="13" t="str">
        <f t="shared" si="1"/>
        <v/>
      </c>
      <c r="R42" s="9"/>
    </row>
    <row r="43" spans="1:18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22"/>
      <c r="O43" s="44"/>
      <c r="P43" s="23" t="str">
        <f t="shared" si="0"/>
        <v/>
      </c>
      <c r="Q43" s="13" t="str">
        <f t="shared" si="1"/>
        <v/>
      </c>
      <c r="R43" s="9"/>
    </row>
    <row r="44" spans="1:18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22"/>
      <c r="O44" s="44"/>
      <c r="P44" s="23" t="str">
        <f t="shared" si="0"/>
        <v/>
      </c>
      <c r="Q44" s="13" t="str">
        <f t="shared" si="1"/>
        <v/>
      </c>
      <c r="R44" s="9"/>
    </row>
    <row r="45" spans="1:18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22"/>
      <c r="O45" s="44"/>
      <c r="P45" s="23" t="str">
        <f t="shared" si="0"/>
        <v/>
      </c>
      <c r="Q45" s="13" t="str">
        <f t="shared" si="1"/>
        <v/>
      </c>
      <c r="R45" s="9"/>
    </row>
    <row r="46" spans="1:18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22"/>
      <c r="O46" s="44"/>
      <c r="P46" s="23" t="str">
        <f t="shared" si="0"/>
        <v/>
      </c>
      <c r="Q46" s="13" t="str">
        <f t="shared" si="1"/>
        <v/>
      </c>
      <c r="R46" s="9"/>
    </row>
    <row r="47" spans="1:18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22"/>
      <c r="O47" s="44"/>
      <c r="P47" s="23" t="str">
        <f t="shared" si="0"/>
        <v/>
      </c>
      <c r="Q47" s="13" t="str">
        <f t="shared" si="1"/>
        <v/>
      </c>
      <c r="R47" s="9"/>
    </row>
    <row r="48" spans="1:18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22"/>
      <c r="O48" s="44"/>
      <c r="P48" s="23" t="str">
        <f t="shared" si="0"/>
        <v/>
      </c>
      <c r="Q48" s="13" t="str">
        <f t="shared" si="1"/>
        <v/>
      </c>
      <c r="R48" s="9"/>
    </row>
    <row r="49" spans="1:18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22"/>
      <c r="O49" s="44"/>
      <c r="P49" s="23" t="str">
        <f t="shared" si="0"/>
        <v/>
      </c>
      <c r="Q49" s="13" t="str">
        <f t="shared" si="1"/>
        <v/>
      </c>
      <c r="R49" s="9"/>
    </row>
    <row r="50" spans="1:18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22"/>
      <c r="O50" s="44"/>
      <c r="P50" s="23" t="str">
        <f t="shared" si="0"/>
        <v/>
      </c>
      <c r="Q50" s="13" t="str">
        <f t="shared" si="1"/>
        <v/>
      </c>
      <c r="R50" s="9"/>
    </row>
    <row r="51" spans="1:18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22"/>
      <c r="O51" s="44"/>
      <c r="P51" s="23" t="str">
        <f t="shared" si="0"/>
        <v/>
      </c>
      <c r="Q51" s="13" t="str">
        <f t="shared" si="1"/>
        <v/>
      </c>
      <c r="R51" s="9"/>
    </row>
    <row r="52" spans="1:18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22"/>
      <c r="O52" s="44"/>
      <c r="P52" s="23" t="str">
        <f t="shared" si="0"/>
        <v/>
      </c>
      <c r="Q52" s="13" t="str">
        <f t="shared" si="1"/>
        <v/>
      </c>
      <c r="R52" s="9"/>
    </row>
    <row r="53" spans="1:18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22"/>
      <c r="O53" s="44"/>
      <c r="P53" s="23" t="str">
        <f t="shared" si="0"/>
        <v/>
      </c>
      <c r="Q53" s="13" t="str">
        <f t="shared" si="1"/>
        <v/>
      </c>
      <c r="R53" s="9"/>
    </row>
    <row r="54" spans="1:18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22"/>
      <c r="O54" s="44"/>
      <c r="P54" s="23" t="str">
        <f t="shared" si="0"/>
        <v/>
      </c>
      <c r="Q54" s="13" t="str">
        <f t="shared" si="1"/>
        <v/>
      </c>
      <c r="R54" s="9"/>
    </row>
    <row r="55" spans="1:18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22"/>
      <c r="O55" s="44"/>
      <c r="P55" s="23" t="str">
        <f t="shared" si="0"/>
        <v/>
      </c>
      <c r="Q55" s="13" t="str">
        <f t="shared" si="1"/>
        <v/>
      </c>
      <c r="R55" s="9"/>
    </row>
    <row r="56" spans="1:18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22"/>
      <c r="O56" s="44"/>
      <c r="P56" s="23" t="str">
        <f t="shared" si="0"/>
        <v/>
      </c>
      <c r="Q56" s="13" t="str">
        <f t="shared" si="1"/>
        <v/>
      </c>
      <c r="R56" s="9"/>
    </row>
    <row r="57" spans="1:18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22"/>
      <c r="O57" s="44"/>
      <c r="P57" s="23" t="str">
        <f t="shared" si="0"/>
        <v/>
      </c>
      <c r="Q57" s="13" t="str">
        <f t="shared" si="1"/>
        <v/>
      </c>
      <c r="R57" s="9"/>
    </row>
    <row r="58" spans="1:18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38"/>
      <c r="P58" s="40"/>
      <c r="Q58" s="37"/>
    </row>
    <row r="59" spans="1:18" ht="15.75" x14ac:dyDescent="0.25">
      <c r="C59" s="3"/>
      <c r="D59" s="87" t="str">
        <f>"Tổng kết danh sách có "&amp;COUNT($A$8:A57)&amp;" học sinh "&amp; "("&amp; COUNTIF($E$8:E57,"x")&amp;" nữ)"</f>
        <v>Tổng kết danh sách có 3 học sinh (1 nữ)</v>
      </c>
      <c r="E59" s="87"/>
      <c r="F59" s="87"/>
      <c r="G59" s="87"/>
      <c r="H59" s="87"/>
    </row>
    <row r="60" spans="1:18" ht="15.75" x14ac:dyDescent="0.25">
      <c r="B60" s="8"/>
      <c r="C60" s="8"/>
      <c r="D60" s="10" t="s">
        <v>17</v>
      </c>
      <c r="J60" s="48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mergeCells count="24">
    <mergeCell ref="A1:D1"/>
    <mergeCell ref="F1:J1"/>
    <mergeCell ref="F2:J2"/>
    <mergeCell ref="F3:J3"/>
    <mergeCell ref="H4:I4"/>
    <mergeCell ref="L5:M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F5:H5"/>
    <mergeCell ref="I5:J5"/>
    <mergeCell ref="J6:J7"/>
    <mergeCell ref="K6:M6"/>
    <mergeCell ref="O6:O7"/>
    <mergeCell ref="P6:P7"/>
    <mergeCell ref="Q6:Q7"/>
    <mergeCell ref="D59:H59"/>
    <mergeCell ref="N6:N7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43" zoomScaleNormal="100" workbookViewId="0">
      <selection activeCell="F8" sqref="F8:F9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26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27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304</v>
      </c>
      <c r="C8" s="28" t="s">
        <v>305</v>
      </c>
      <c r="D8" s="14" t="s">
        <v>306</v>
      </c>
      <c r="E8" s="15" t="s">
        <v>303</v>
      </c>
      <c r="F8" s="15"/>
      <c r="G8" s="16" t="s">
        <v>307</v>
      </c>
      <c r="H8" s="17" t="s">
        <v>46</v>
      </c>
      <c r="I8" s="17" t="s">
        <v>308</v>
      </c>
      <c r="J8" s="17" t="s">
        <v>309</v>
      </c>
      <c r="K8" s="15">
        <v>175</v>
      </c>
      <c r="L8" s="15">
        <v>6</v>
      </c>
      <c r="M8" s="17" t="s">
        <v>129</v>
      </c>
      <c r="N8" s="43"/>
      <c r="O8" s="18" t="str">
        <f>TRIM(RIGHT(SUBSTITUTE(TRIM(D8)," ",REPT(" ",LEN(TRIM(D8)))),LEN(TRIM(D8))))</f>
        <v>An</v>
      </c>
      <c r="P8" s="12" t="str">
        <f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310</v>
      </c>
      <c r="C9" s="31">
        <v>0</v>
      </c>
      <c r="D9" s="19" t="s">
        <v>311</v>
      </c>
      <c r="E9" s="20" t="s">
        <v>303</v>
      </c>
      <c r="F9" s="20"/>
      <c r="G9" s="21" t="s">
        <v>312</v>
      </c>
      <c r="H9" s="22" t="s">
        <v>64</v>
      </c>
      <c r="I9" s="22" t="s">
        <v>313</v>
      </c>
      <c r="J9" s="22" t="s">
        <v>314</v>
      </c>
      <c r="K9" s="20">
        <v>254</v>
      </c>
      <c r="L9" s="20">
        <v>7</v>
      </c>
      <c r="M9" s="22" t="s">
        <v>129</v>
      </c>
      <c r="N9" s="44"/>
      <c r="O9" s="23" t="str">
        <f>TRIM(RIGHT(SUBSTITUTE(TRIM(D9)," ",REPT(" ",LEN(TRIM(D9)))),LEN(TRIM(D9))))</f>
        <v>Anh</v>
      </c>
      <c r="P9" s="13" t="str">
        <f>RIGHT(G9,4)</f>
        <v>2007</v>
      </c>
      <c r="Q9" s="9"/>
    </row>
    <row r="10" spans="1:17" ht="15.75" customHeight="1" x14ac:dyDescent="0.25">
      <c r="A10" s="29">
        <f>IF(D10="","",MAX($A$8:A9)+1)</f>
        <v>3</v>
      </c>
      <c r="B10" s="30" t="s">
        <v>315</v>
      </c>
      <c r="C10" s="31">
        <v>0</v>
      </c>
      <c r="D10" s="19" t="s">
        <v>316</v>
      </c>
      <c r="E10" s="20">
        <v>0</v>
      </c>
      <c r="F10" s="20" t="s">
        <v>317</v>
      </c>
      <c r="G10" s="21" t="s">
        <v>318</v>
      </c>
      <c r="H10" s="22" t="s">
        <v>319</v>
      </c>
      <c r="I10" s="22" t="s">
        <v>320</v>
      </c>
      <c r="J10" s="22" t="s">
        <v>321</v>
      </c>
      <c r="K10" s="20">
        <v>0</v>
      </c>
      <c r="L10" s="20">
        <v>6</v>
      </c>
      <c r="M10" s="22" t="s">
        <v>110</v>
      </c>
      <c r="N10" s="44"/>
      <c r="O10" s="23" t="str">
        <f t="shared" ref="O10:O57" si="0">TRIM(RIGHT(SUBSTITUTE(TRIM(D10)," ",REPT(" ",LEN(TRIM(D10)))),LEN(TRIM(D10))))</f>
        <v>Cheng</v>
      </c>
      <c r="P10" s="13" t="str">
        <f t="shared" ref="P10:P57" si="1">RIGHT(G10,4)</f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322</v>
      </c>
      <c r="C11" s="31">
        <v>0</v>
      </c>
      <c r="D11" s="19" t="s">
        <v>323</v>
      </c>
      <c r="E11" s="20">
        <v>0</v>
      </c>
      <c r="F11" s="20"/>
      <c r="G11" s="21" t="s">
        <v>324</v>
      </c>
      <c r="H11" s="22" t="s">
        <v>46</v>
      </c>
      <c r="I11" s="22" t="s">
        <v>325</v>
      </c>
      <c r="J11" s="22" t="s">
        <v>326</v>
      </c>
      <c r="K11" s="20">
        <v>1014</v>
      </c>
      <c r="L11" s="20">
        <v>34</v>
      </c>
      <c r="M11" s="22" t="s">
        <v>327</v>
      </c>
      <c r="N11" s="44"/>
      <c r="O11" s="23" t="str">
        <f t="shared" si="0"/>
        <v>Cường</v>
      </c>
      <c r="P11" s="13" t="str">
        <f t="shared" si="1"/>
        <v>2007</v>
      </c>
      <c r="Q11" s="9"/>
    </row>
    <row r="12" spans="1:17" ht="15.75" customHeight="1" x14ac:dyDescent="0.25">
      <c r="A12" s="29">
        <f>IF(D12="","",MAX($A$8:A11)+1)</f>
        <v>5</v>
      </c>
      <c r="B12" s="30" t="s">
        <v>328</v>
      </c>
      <c r="C12" s="31">
        <v>0</v>
      </c>
      <c r="D12" s="19" t="s">
        <v>329</v>
      </c>
      <c r="E12" s="20">
        <v>0</v>
      </c>
      <c r="F12" s="20"/>
      <c r="G12" s="21" t="s">
        <v>330</v>
      </c>
      <c r="H12" s="22" t="s">
        <v>64</v>
      </c>
      <c r="I12" s="22" t="s">
        <v>331</v>
      </c>
      <c r="J12" s="22" t="s">
        <v>332</v>
      </c>
      <c r="K12" s="20">
        <v>382</v>
      </c>
      <c r="L12" s="20">
        <v>16</v>
      </c>
      <c r="M12" s="22" t="s">
        <v>67</v>
      </c>
      <c r="N12" s="44"/>
      <c r="O12" s="23" t="str">
        <f t="shared" si="0"/>
        <v>Dương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333</v>
      </c>
      <c r="C13" s="31">
        <v>0</v>
      </c>
      <c r="D13" s="19" t="s">
        <v>334</v>
      </c>
      <c r="E13" s="20">
        <v>0</v>
      </c>
      <c r="F13" s="20"/>
      <c r="G13" s="21" t="s">
        <v>143</v>
      </c>
      <c r="H13" s="22" t="s">
        <v>46</v>
      </c>
      <c r="I13" s="22" t="s">
        <v>335</v>
      </c>
      <c r="J13" s="22" t="s">
        <v>336</v>
      </c>
      <c r="K13" s="20">
        <v>23</v>
      </c>
      <c r="L13" s="20">
        <v>7</v>
      </c>
      <c r="M13" s="22" t="s">
        <v>337</v>
      </c>
      <c r="N13" s="44"/>
      <c r="O13" s="23" t="str">
        <f t="shared" si="0"/>
        <v>Đạt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338</v>
      </c>
      <c r="C14" s="31" t="s">
        <v>339</v>
      </c>
      <c r="D14" s="19" t="s">
        <v>340</v>
      </c>
      <c r="E14" s="20" t="s">
        <v>303</v>
      </c>
      <c r="F14" s="20"/>
      <c r="G14" s="21" t="s">
        <v>272</v>
      </c>
      <c r="H14" s="22" t="s">
        <v>64</v>
      </c>
      <c r="I14" s="22" t="s">
        <v>341</v>
      </c>
      <c r="J14" s="22" t="s">
        <v>342</v>
      </c>
      <c r="K14" s="20">
        <v>48</v>
      </c>
      <c r="L14" s="20">
        <v>2</v>
      </c>
      <c r="M14" s="22" t="s">
        <v>343</v>
      </c>
      <c r="N14" s="44"/>
      <c r="O14" s="23" t="str">
        <f t="shared" si="0"/>
        <v>Giang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344</v>
      </c>
      <c r="C15" s="31" t="s">
        <v>345</v>
      </c>
      <c r="D15" s="19" t="s">
        <v>346</v>
      </c>
      <c r="E15" s="20">
        <v>0</v>
      </c>
      <c r="F15" s="20"/>
      <c r="G15" s="21" t="s">
        <v>347</v>
      </c>
      <c r="H15" s="22" t="s">
        <v>348</v>
      </c>
      <c r="I15" s="22" t="s">
        <v>349</v>
      </c>
      <c r="J15" s="22" t="s">
        <v>262</v>
      </c>
      <c r="K15" s="20">
        <v>606</v>
      </c>
      <c r="L15" s="20">
        <v>6</v>
      </c>
      <c r="M15" s="22" t="s">
        <v>129</v>
      </c>
      <c r="N15" s="44"/>
      <c r="O15" s="23" t="str">
        <f t="shared" si="0"/>
        <v>Hùng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350</v>
      </c>
      <c r="C16" s="31" t="s">
        <v>351</v>
      </c>
      <c r="D16" s="19" t="s">
        <v>352</v>
      </c>
      <c r="E16" s="20" t="s">
        <v>303</v>
      </c>
      <c r="F16" s="20"/>
      <c r="G16" s="21" t="s">
        <v>307</v>
      </c>
      <c r="H16" s="22" t="s">
        <v>46</v>
      </c>
      <c r="I16" s="22" t="s">
        <v>353</v>
      </c>
      <c r="J16" s="22" t="s">
        <v>354</v>
      </c>
      <c r="K16" s="20">
        <v>109</v>
      </c>
      <c r="L16" s="20">
        <v>4</v>
      </c>
      <c r="M16" s="22" t="s">
        <v>59</v>
      </c>
      <c r="N16" s="44"/>
      <c r="O16" s="23" t="str">
        <f t="shared" si="0"/>
        <v>Huyền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355</v>
      </c>
      <c r="C17" s="31">
        <v>0</v>
      </c>
      <c r="D17" s="19" t="s">
        <v>356</v>
      </c>
      <c r="E17" s="20">
        <v>0</v>
      </c>
      <c r="F17" s="20"/>
      <c r="G17" s="21" t="s">
        <v>243</v>
      </c>
      <c r="H17" s="22" t="s">
        <v>46</v>
      </c>
      <c r="I17" s="22" t="s">
        <v>357</v>
      </c>
      <c r="J17" s="22" t="s">
        <v>358</v>
      </c>
      <c r="K17" s="20">
        <v>344</v>
      </c>
      <c r="L17" s="20">
        <v>20</v>
      </c>
      <c r="M17" s="22" t="s">
        <v>67</v>
      </c>
      <c r="N17" s="44"/>
      <c r="O17" s="23" t="str">
        <f t="shared" si="0"/>
        <v>Khá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359</v>
      </c>
      <c r="C18" s="31">
        <v>0</v>
      </c>
      <c r="D18" s="19" t="s">
        <v>360</v>
      </c>
      <c r="E18" s="20">
        <v>0</v>
      </c>
      <c r="F18" s="20"/>
      <c r="G18" s="21" t="s">
        <v>361</v>
      </c>
      <c r="H18" s="22" t="s">
        <v>46</v>
      </c>
      <c r="I18" s="22" t="s">
        <v>362</v>
      </c>
      <c r="J18" s="22" t="s">
        <v>363</v>
      </c>
      <c r="K18" s="20">
        <v>61</v>
      </c>
      <c r="L18" s="20">
        <v>2</v>
      </c>
      <c r="M18" s="22" t="s">
        <v>364</v>
      </c>
      <c r="N18" s="44"/>
      <c r="O18" s="23" t="str">
        <f t="shared" si="0"/>
        <v>Khá</v>
      </c>
      <c r="P18" s="13" t="str">
        <f t="shared" si="1"/>
        <v>2007</v>
      </c>
      <c r="Q18" s="9"/>
    </row>
    <row r="19" spans="1:17" ht="15.75" customHeight="1" x14ac:dyDescent="0.25">
      <c r="A19" s="29">
        <f>IF(D19="","",MAX($A$8:A18)+1)</f>
        <v>12</v>
      </c>
      <c r="B19" s="30" t="s">
        <v>365</v>
      </c>
      <c r="C19" s="31">
        <v>0</v>
      </c>
      <c r="D19" s="19" t="s">
        <v>366</v>
      </c>
      <c r="E19" s="20">
        <v>0</v>
      </c>
      <c r="F19" s="20"/>
      <c r="G19" s="21" t="s">
        <v>367</v>
      </c>
      <c r="H19" s="22" t="s">
        <v>64</v>
      </c>
      <c r="I19" s="22" t="s">
        <v>368</v>
      </c>
      <c r="J19" s="22" t="s">
        <v>369</v>
      </c>
      <c r="K19" s="20">
        <v>385</v>
      </c>
      <c r="L19" s="20">
        <v>31</v>
      </c>
      <c r="M19" s="22" t="s">
        <v>230</v>
      </c>
      <c r="N19" s="44"/>
      <c r="O19" s="23" t="str">
        <f t="shared" si="0"/>
        <v>Khoa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370</v>
      </c>
      <c r="C20" s="31" t="s">
        <v>371</v>
      </c>
      <c r="D20" s="19" t="s">
        <v>372</v>
      </c>
      <c r="E20" s="20" t="s">
        <v>303</v>
      </c>
      <c r="F20" s="20"/>
      <c r="G20" s="21" t="s">
        <v>373</v>
      </c>
      <c r="H20" s="22" t="s">
        <v>46</v>
      </c>
      <c r="I20" s="22" t="s">
        <v>374</v>
      </c>
      <c r="J20" s="22" t="s">
        <v>375</v>
      </c>
      <c r="K20" s="20">
        <v>13</v>
      </c>
      <c r="L20" s="20">
        <v>23</v>
      </c>
      <c r="M20" s="22" t="s">
        <v>129</v>
      </c>
      <c r="N20" s="44"/>
      <c r="O20" s="23" t="str">
        <f t="shared" si="0"/>
        <v>Kiều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376</v>
      </c>
      <c r="C21" s="31" t="s">
        <v>377</v>
      </c>
      <c r="D21" s="19" t="s">
        <v>378</v>
      </c>
      <c r="E21" s="20" t="s">
        <v>303</v>
      </c>
      <c r="F21" s="20"/>
      <c r="G21" s="21" t="s">
        <v>379</v>
      </c>
      <c r="H21" s="22" t="s">
        <v>64</v>
      </c>
      <c r="I21" s="22" t="s">
        <v>380</v>
      </c>
      <c r="J21" s="22" t="s">
        <v>381</v>
      </c>
      <c r="K21" s="20">
        <v>569</v>
      </c>
      <c r="L21" s="20">
        <v>15</v>
      </c>
      <c r="M21" s="22" t="s">
        <v>103</v>
      </c>
      <c r="N21" s="44"/>
      <c r="O21" s="23" t="str">
        <f t="shared" si="0"/>
        <v>Linh</v>
      </c>
      <c r="P21" s="13" t="str">
        <f t="shared" si="1"/>
        <v>2008</v>
      </c>
      <c r="Q21" s="9"/>
    </row>
    <row r="22" spans="1:17" ht="15.75" customHeight="1" x14ac:dyDescent="0.25">
      <c r="A22" s="29">
        <f>IF(D22="","",MAX($A$8:A21)+1)</f>
        <v>15</v>
      </c>
      <c r="B22" s="30" t="s">
        <v>382</v>
      </c>
      <c r="C22" s="31" t="s">
        <v>210</v>
      </c>
      <c r="D22" s="19" t="s">
        <v>383</v>
      </c>
      <c r="E22" s="20" t="s">
        <v>303</v>
      </c>
      <c r="F22" s="20"/>
      <c r="G22" s="21" t="s">
        <v>384</v>
      </c>
      <c r="H22" s="22" t="s">
        <v>46</v>
      </c>
      <c r="I22" s="22" t="s">
        <v>385</v>
      </c>
      <c r="J22" s="22" t="s">
        <v>386</v>
      </c>
      <c r="K22" s="20">
        <v>80</v>
      </c>
      <c r="L22" s="20">
        <v>3</v>
      </c>
      <c r="M22" s="22" t="s">
        <v>387</v>
      </c>
      <c r="N22" s="44"/>
      <c r="O22" s="23" t="str">
        <f t="shared" si="0"/>
        <v>Ly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388</v>
      </c>
      <c r="C23" s="31">
        <v>0</v>
      </c>
      <c r="D23" s="19" t="s">
        <v>389</v>
      </c>
      <c r="E23" s="20">
        <v>0</v>
      </c>
      <c r="F23" s="20"/>
      <c r="G23" s="21" t="s">
        <v>390</v>
      </c>
      <c r="H23" s="22" t="s">
        <v>46</v>
      </c>
      <c r="I23" s="22" t="s">
        <v>391</v>
      </c>
      <c r="J23" s="22" t="s">
        <v>414</v>
      </c>
      <c r="K23" s="20">
        <v>450</v>
      </c>
      <c r="L23" s="20">
        <v>18</v>
      </c>
      <c r="M23" s="22" t="s">
        <v>392</v>
      </c>
      <c r="N23" s="44"/>
      <c r="O23" s="23" t="str">
        <f t="shared" si="0"/>
        <v>Minh</v>
      </c>
      <c r="P23" s="13" t="str">
        <f t="shared" si="1"/>
        <v>2007</v>
      </c>
      <c r="Q23" s="9"/>
    </row>
    <row r="24" spans="1:17" ht="15.75" customHeight="1" x14ac:dyDescent="0.25">
      <c r="A24" s="29">
        <f>IF(D24="","",MAX($A$8:A23)+1)</f>
        <v>17</v>
      </c>
      <c r="B24" s="30" t="s">
        <v>393</v>
      </c>
      <c r="C24" s="31" t="s">
        <v>270</v>
      </c>
      <c r="D24" s="19" t="s">
        <v>394</v>
      </c>
      <c r="E24" s="20" t="s">
        <v>303</v>
      </c>
      <c r="F24" s="20"/>
      <c r="G24" s="21" t="s">
        <v>395</v>
      </c>
      <c r="H24" s="22" t="s">
        <v>46</v>
      </c>
      <c r="I24" s="22" t="s">
        <v>396</v>
      </c>
      <c r="J24" s="22" t="s">
        <v>397</v>
      </c>
      <c r="K24" s="20">
        <v>351</v>
      </c>
      <c r="L24" s="20">
        <v>10</v>
      </c>
      <c r="M24" s="22" t="s">
        <v>129</v>
      </c>
      <c r="N24" s="44"/>
      <c r="O24" s="23" t="str">
        <f t="shared" si="0"/>
        <v>My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398</v>
      </c>
      <c r="C25" s="31" t="s">
        <v>399</v>
      </c>
      <c r="D25" s="19" t="s">
        <v>400</v>
      </c>
      <c r="E25" s="20">
        <v>0</v>
      </c>
      <c r="F25" s="20"/>
      <c r="G25" s="21" t="s">
        <v>401</v>
      </c>
      <c r="H25" s="22" t="s">
        <v>46</v>
      </c>
      <c r="I25" s="22" t="s">
        <v>402</v>
      </c>
      <c r="J25" s="22" t="s">
        <v>403</v>
      </c>
      <c r="K25" s="20">
        <v>1072</v>
      </c>
      <c r="L25" s="20">
        <v>36</v>
      </c>
      <c r="M25" s="22" t="s">
        <v>59</v>
      </c>
      <c r="N25" s="44"/>
      <c r="O25" s="23" t="str">
        <f t="shared" si="0"/>
        <v>Nam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404</v>
      </c>
      <c r="C26" s="31">
        <v>0</v>
      </c>
      <c r="D26" s="19" t="s">
        <v>405</v>
      </c>
      <c r="E26" s="20" t="s">
        <v>303</v>
      </c>
      <c r="F26" s="20"/>
      <c r="G26" s="21" t="s">
        <v>406</v>
      </c>
      <c r="H26" s="22" t="s">
        <v>46</v>
      </c>
      <c r="I26" s="22" t="s">
        <v>407</v>
      </c>
      <c r="J26" s="22" t="s">
        <v>408</v>
      </c>
      <c r="K26" s="20">
        <v>132</v>
      </c>
      <c r="L26" s="20">
        <v>5</v>
      </c>
      <c r="M26" s="22" t="s">
        <v>171</v>
      </c>
      <c r="N26" s="44"/>
      <c r="O26" s="23" t="str">
        <f t="shared" si="0"/>
        <v>Nghi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409</v>
      </c>
      <c r="C27" s="31" t="s">
        <v>410</v>
      </c>
      <c r="D27" s="19" t="s">
        <v>411</v>
      </c>
      <c r="E27" s="20" t="s">
        <v>303</v>
      </c>
      <c r="F27" s="20"/>
      <c r="G27" s="21" t="s">
        <v>412</v>
      </c>
      <c r="H27" s="22" t="s">
        <v>46</v>
      </c>
      <c r="I27" s="22" t="s">
        <v>413</v>
      </c>
      <c r="J27" s="22" t="s">
        <v>414</v>
      </c>
      <c r="K27" s="20">
        <v>347</v>
      </c>
      <c r="L27" s="20">
        <v>11</v>
      </c>
      <c r="M27" s="22" t="s">
        <v>415</v>
      </c>
      <c r="N27" s="44"/>
      <c r="O27" s="23" t="str">
        <f t="shared" si="0"/>
        <v>Ngọc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416</v>
      </c>
      <c r="C28" s="31" t="s">
        <v>417</v>
      </c>
      <c r="D28" s="19" t="s">
        <v>418</v>
      </c>
      <c r="E28" s="20">
        <v>0</v>
      </c>
      <c r="F28" s="20"/>
      <c r="G28" s="21" t="s">
        <v>384</v>
      </c>
      <c r="H28" s="22" t="s">
        <v>64</v>
      </c>
      <c r="I28" s="22" t="s">
        <v>419</v>
      </c>
      <c r="J28" s="22" t="s">
        <v>420</v>
      </c>
      <c r="K28" s="20">
        <v>459</v>
      </c>
      <c r="L28" s="20">
        <v>12</v>
      </c>
      <c r="M28" s="22" t="s">
        <v>103</v>
      </c>
      <c r="N28" s="44"/>
      <c r="O28" s="23" t="str">
        <f t="shared" si="0"/>
        <v>Nguyên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421</v>
      </c>
      <c r="C29" s="31">
        <v>0</v>
      </c>
      <c r="D29" s="19" t="s">
        <v>422</v>
      </c>
      <c r="E29" s="20" t="s">
        <v>303</v>
      </c>
      <c r="F29" s="20"/>
      <c r="G29" s="21" t="s">
        <v>423</v>
      </c>
      <c r="H29" s="22" t="s">
        <v>64</v>
      </c>
      <c r="I29" s="22" t="s">
        <v>424</v>
      </c>
      <c r="J29" s="22" t="s">
        <v>425</v>
      </c>
      <c r="K29" s="20">
        <v>6</v>
      </c>
      <c r="L29" s="20">
        <v>1</v>
      </c>
      <c r="M29" s="22" t="s">
        <v>426</v>
      </c>
      <c r="N29" s="44"/>
      <c r="O29" s="23" t="str">
        <f t="shared" si="0"/>
        <v>Nhi</v>
      </c>
      <c r="P29" s="13" t="str">
        <f t="shared" si="1"/>
        <v>2007</v>
      </c>
      <c r="Q29" s="9"/>
    </row>
    <row r="30" spans="1:17" ht="15.75" customHeight="1" x14ac:dyDescent="0.25">
      <c r="A30" s="29">
        <f>IF(D30="","",MAX($A$8:A29)+1)</f>
        <v>23</v>
      </c>
      <c r="B30" s="30" t="s">
        <v>427</v>
      </c>
      <c r="C30" s="31" t="s">
        <v>428</v>
      </c>
      <c r="D30" s="19" t="s">
        <v>429</v>
      </c>
      <c r="E30" s="20">
        <v>0</v>
      </c>
      <c r="F30" s="20"/>
      <c r="G30" s="21" t="s">
        <v>430</v>
      </c>
      <c r="H30" s="22" t="s">
        <v>431</v>
      </c>
      <c r="I30" s="22" t="s">
        <v>432</v>
      </c>
      <c r="J30" s="22" t="s">
        <v>433</v>
      </c>
      <c r="K30" s="20">
        <v>383</v>
      </c>
      <c r="L30" s="20">
        <v>12</v>
      </c>
      <c r="M30" s="22" t="s">
        <v>415</v>
      </c>
      <c r="N30" s="44"/>
      <c r="O30" s="23" t="str">
        <f t="shared" si="0"/>
        <v>Nhi</v>
      </c>
      <c r="P30" s="13" t="str">
        <f t="shared" si="1"/>
        <v>2007</v>
      </c>
      <c r="Q30" s="9"/>
    </row>
    <row r="31" spans="1:17" ht="15.75" customHeight="1" x14ac:dyDescent="0.25">
      <c r="A31" s="29">
        <f>IF(D31="","",MAX($A$8:A30)+1)</f>
        <v>24</v>
      </c>
      <c r="B31" s="30" t="s">
        <v>434</v>
      </c>
      <c r="C31" s="31" t="s">
        <v>435</v>
      </c>
      <c r="D31" s="19" t="s">
        <v>436</v>
      </c>
      <c r="E31" s="20" t="s">
        <v>303</v>
      </c>
      <c r="F31" s="20"/>
      <c r="G31" s="21" t="s">
        <v>437</v>
      </c>
      <c r="H31" s="22" t="s">
        <v>46</v>
      </c>
      <c r="I31" s="22" t="s">
        <v>438</v>
      </c>
      <c r="J31" s="22" t="s">
        <v>439</v>
      </c>
      <c r="K31" s="20">
        <v>307</v>
      </c>
      <c r="L31" s="20">
        <v>10</v>
      </c>
      <c r="M31" s="22" t="s">
        <v>208</v>
      </c>
      <c r="N31" s="44"/>
      <c r="O31" s="23" t="str">
        <f t="shared" si="0"/>
        <v>Như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440</v>
      </c>
      <c r="C32" s="31">
        <v>0</v>
      </c>
      <c r="D32" s="19" t="s">
        <v>441</v>
      </c>
      <c r="E32" s="20">
        <v>0</v>
      </c>
      <c r="F32" s="20"/>
      <c r="G32" s="21" t="s">
        <v>442</v>
      </c>
      <c r="H32" s="22" t="s">
        <v>443</v>
      </c>
      <c r="I32" s="22" t="s">
        <v>444</v>
      </c>
      <c r="J32" s="22" t="s">
        <v>445</v>
      </c>
      <c r="K32" s="20">
        <v>4</v>
      </c>
      <c r="L32" s="20">
        <v>2</v>
      </c>
      <c r="M32" s="22" t="s">
        <v>392</v>
      </c>
      <c r="N32" s="44"/>
      <c r="O32" s="23" t="str">
        <f t="shared" si="0"/>
        <v>Phi</v>
      </c>
      <c r="P32" s="13" t="str">
        <f t="shared" si="1"/>
        <v>2007</v>
      </c>
      <c r="Q32" s="9"/>
    </row>
    <row r="33" spans="1:17" ht="15.75" customHeight="1" x14ac:dyDescent="0.25">
      <c r="A33" s="29">
        <f>IF(D33="","",MAX($A$8:A32)+1)</f>
        <v>26</v>
      </c>
      <c r="B33" s="30" t="s">
        <v>446</v>
      </c>
      <c r="C33" s="31" t="s">
        <v>447</v>
      </c>
      <c r="D33" s="19" t="s">
        <v>448</v>
      </c>
      <c r="E33" s="20">
        <v>0</v>
      </c>
      <c r="F33" s="20"/>
      <c r="G33" s="21" t="s">
        <v>449</v>
      </c>
      <c r="H33" s="22" t="s">
        <v>46</v>
      </c>
      <c r="I33" s="22" t="s">
        <v>450</v>
      </c>
      <c r="J33" s="22" t="s">
        <v>451</v>
      </c>
      <c r="K33" s="20">
        <v>334</v>
      </c>
      <c r="L33" s="20">
        <v>11</v>
      </c>
      <c r="M33" s="22" t="s">
        <v>208</v>
      </c>
      <c r="N33" s="44"/>
      <c r="O33" s="23" t="str">
        <f t="shared" si="0"/>
        <v>Phương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452</v>
      </c>
      <c r="C34" s="31">
        <v>0</v>
      </c>
      <c r="D34" s="19" t="s">
        <v>453</v>
      </c>
      <c r="E34" s="20">
        <v>0</v>
      </c>
      <c r="F34" s="20"/>
      <c r="G34" s="21" t="s">
        <v>454</v>
      </c>
      <c r="H34" s="22" t="s">
        <v>46</v>
      </c>
      <c r="I34" s="22" t="s">
        <v>455</v>
      </c>
      <c r="J34" s="22" t="s">
        <v>456</v>
      </c>
      <c r="K34" s="20">
        <v>7</v>
      </c>
      <c r="L34" s="20">
        <v>1</v>
      </c>
      <c r="M34" s="22" t="s">
        <v>457</v>
      </c>
      <c r="N34" s="44"/>
      <c r="O34" s="23" t="str">
        <f t="shared" si="0"/>
        <v>Quốc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458</v>
      </c>
      <c r="C35" s="31" t="s">
        <v>459</v>
      </c>
      <c r="D35" s="19" t="s">
        <v>460</v>
      </c>
      <c r="E35" s="20">
        <v>0</v>
      </c>
      <c r="F35" s="20"/>
      <c r="G35" s="21" t="s">
        <v>461</v>
      </c>
      <c r="H35" s="22" t="s">
        <v>64</v>
      </c>
      <c r="I35" s="22" t="s">
        <v>462</v>
      </c>
      <c r="J35" s="22" t="s">
        <v>463</v>
      </c>
      <c r="K35" s="20">
        <v>276</v>
      </c>
      <c r="L35" s="20">
        <v>12</v>
      </c>
      <c r="M35" s="22" t="s">
        <v>67</v>
      </c>
      <c r="N35" s="44"/>
      <c r="O35" s="23" t="str">
        <f t="shared" si="0"/>
        <v>Sang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464</v>
      </c>
      <c r="C36" s="31" t="s">
        <v>465</v>
      </c>
      <c r="D36" s="19" t="s">
        <v>466</v>
      </c>
      <c r="E36" s="20">
        <v>0</v>
      </c>
      <c r="F36" s="20"/>
      <c r="G36" s="21" t="s">
        <v>461</v>
      </c>
      <c r="H36" s="22" t="s">
        <v>64</v>
      </c>
      <c r="I36" s="22" t="s">
        <v>467</v>
      </c>
      <c r="J36" s="22" t="s">
        <v>468</v>
      </c>
      <c r="K36" s="20">
        <v>68</v>
      </c>
      <c r="L36" s="20">
        <v>2</v>
      </c>
      <c r="M36" s="22" t="s">
        <v>415</v>
      </c>
      <c r="N36" s="44"/>
      <c r="O36" s="23" t="str">
        <f t="shared" si="0"/>
        <v>Tân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469</v>
      </c>
      <c r="C37" s="31" t="s">
        <v>470</v>
      </c>
      <c r="D37" s="19" t="s">
        <v>471</v>
      </c>
      <c r="E37" s="20">
        <v>0</v>
      </c>
      <c r="F37" s="20"/>
      <c r="G37" s="21" t="s">
        <v>472</v>
      </c>
      <c r="H37" s="22" t="s">
        <v>46</v>
      </c>
      <c r="I37" s="22" t="s">
        <v>473</v>
      </c>
      <c r="J37" s="22" t="s">
        <v>474</v>
      </c>
      <c r="K37" s="20">
        <v>657</v>
      </c>
      <c r="L37" s="20">
        <v>22</v>
      </c>
      <c r="M37" s="22" t="s">
        <v>59</v>
      </c>
      <c r="N37" s="44"/>
      <c r="O37" s="23" t="str">
        <f t="shared" si="0"/>
        <v>Thắng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475</v>
      </c>
      <c r="C38" s="31">
        <v>0</v>
      </c>
      <c r="D38" s="19" t="s">
        <v>476</v>
      </c>
      <c r="E38" s="20" t="s">
        <v>303</v>
      </c>
      <c r="F38" s="20"/>
      <c r="G38" s="21" t="s">
        <v>477</v>
      </c>
      <c r="H38" s="22" t="s">
        <v>46</v>
      </c>
      <c r="I38" s="22" t="s">
        <v>1983</v>
      </c>
      <c r="J38" s="22" t="s">
        <v>1984</v>
      </c>
      <c r="K38" s="20">
        <v>330</v>
      </c>
      <c r="L38" s="20">
        <v>13</v>
      </c>
      <c r="M38" s="22" t="s">
        <v>478</v>
      </c>
      <c r="N38" s="44"/>
      <c r="O38" s="23" t="str">
        <f t="shared" si="0"/>
        <v>Thảo</v>
      </c>
      <c r="P38" s="13" t="str">
        <f t="shared" si="1"/>
        <v>2007</v>
      </c>
      <c r="Q38" s="9"/>
    </row>
    <row r="39" spans="1:17" ht="15.75" customHeight="1" x14ac:dyDescent="0.25">
      <c r="A39" s="29">
        <f>IF(D39="","",MAX($A$8:A38)+1)</f>
        <v>32</v>
      </c>
      <c r="B39" s="30" t="s">
        <v>479</v>
      </c>
      <c r="C39" s="31">
        <v>0</v>
      </c>
      <c r="D39" s="19" t="s">
        <v>480</v>
      </c>
      <c r="E39" s="20">
        <v>0</v>
      </c>
      <c r="F39" s="20"/>
      <c r="G39" s="21" t="s">
        <v>481</v>
      </c>
      <c r="H39" s="22" t="s">
        <v>46</v>
      </c>
      <c r="I39" s="22" t="s">
        <v>482</v>
      </c>
      <c r="J39" s="22" t="s">
        <v>483</v>
      </c>
      <c r="K39" s="20">
        <v>157</v>
      </c>
      <c r="L39" s="20">
        <v>3</v>
      </c>
      <c r="M39" s="22" t="s">
        <v>484</v>
      </c>
      <c r="N39" s="44"/>
      <c r="O39" s="23" t="str">
        <f t="shared" si="0"/>
        <v>Thiện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485</v>
      </c>
      <c r="C40" s="31">
        <v>0</v>
      </c>
      <c r="D40" s="19" t="s">
        <v>486</v>
      </c>
      <c r="E40" s="20" t="s">
        <v>303</v>
      </c>
      <c r="F40" s="20"/>
      <c r="G40" s="21" t="s">
        <v>487</v>
      </c>
      <c r="H40" s="22" t="s">
        <v>46</v>
      </c>
      <c r="I40" s="22" t="s">
        <v>488</v>
      </c>
      <c r="J40" s="22" t="s">
        <v>489</v>
      </c>
      <c r="K40" s="20">
        <v>1111</v>
      </c>
      <c r="L40" s="20">
        <v>28</v>
      </c>
      <c r="M40" s="22" t="s">
        <v>50</v>
      </c>
      <c r="N40" s="44"/>
      <c r="O40" s="23" t="str">
        <f t="shared" si="0"/>
        <v>Thơ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490</v>
      </c>
      <c r="C41" s="31" t="s">
        <v>491</v>
      </c>
      <c r="D41" s="19" t="s">
        <v>492</v>
      </c>
      <c r="E41" s="20" t="s">
        <v>303</v>
      </c>
      <c r="F41" s="20"/>
      <c r="G41" s="21" t="s">
        <v>493</v>
      </c>
      <c r="H41" s="22" t="s">
        <v>46</v>
      </c>
      <c r="I41" s="22" t="s">
        <v>494</v>
      </c>
      <c r="J41" s="22" t="s">
        <v>495</v>
      </c>
      <c r="K41" s="20">
        <v>236</v>
      </c>
      <c r="L41" s="20">
        <v>10</v>
      </c>
      <c r="M41" s="22" t="s">
        <v>67</v>
      </c>
      <c r="N41" s="44"/>
      <c r="O41" s="23" t="str">
        <f t="shared" si="0"/>
        <v>Thúy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496</v>
      </c>
      <c r="C42" s="31">
        <v>0</v>
      </c>
      <c r="D42" s="19" t="s">
        <v>497</v>
      </c>
      <c r="E42" s="20" t="s">
        <v>303</v>
      </c>
      <c r="F42" s="20"/>
      <c r="G42" s="21" t="s">
        <v>498</v>
      </c>
      <c r="H42" s="22" t="s">
        <v>64</v>
      </c>
      <c r="I42" s="22" t="s">
        <v>499</v>
      </c>
      <c r="J42" s="22" t="s">
        <v>500</v>
      </c>
      <c r="K42" s="20">
        <v>53</v>
      </c>
      <c r="L42" s="20">
        <v>2</v>
      </c>
      <c r="M42" s="22" t="s">
        <v>501</v>
      </c>
      <c r="N42" s="44"/>
      <c r="O42" s="23" t="str">
        <f t="shared" si="0"/>
        <v>Tiên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502</v>
      </c>
      <c r="C43" s="31" t="s">
        <v>503</v>
      </c>
      <c r="D43" s="19" t="s">
        <v>504</v>
      </c>
      <c r="E43" s="20">
        <v>0</v>
      </c>
      <c r="F43" s="20"/>
      <c r="G43" s="21" t="s">
        <v>505</v>
      </c>
      <c r="H43" s="22" t="s">
        <v>64</v>
      </c>
      <c r="I43" s="22" t="s">
        <v>506</v>
      </c>
      <c r="J43" s="22" t="s">
        <v>507</v>
      </c>
      <c r="K43" s="20">
        <v>194</v>
      </c>
      <c r="L43" s="20">
        <v>6</v>
      </c>
      <c r="M43" s="22" t="s">
        <v>415</v>
      </c>
      <c r="N43" s="44"/>
      <c r="O43" s="23" t="str">
        <f t="shared" si="0"/>
        <v>Toàn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508</v>
      </c>
      <c r="C44" s="31" t="s">
        <v>509</v>
      </c>
      <c r="D44" s="19" t="s">
        <v>510</v>
      </c>
      <c r="E44" s="20" t="s">
        <v>303</v>
      </c>
      <c r="F44" s="20"/>
      <c r="G44" s="21" t="s">
        <v>511</v>
      </c>
      <c r="H44" s="22" t="s">
        <v>64</v>
      </c>
      <c r="I44" s="22" t="s">
        <v>512</v>
      </c>
      <c r="J44" s="22" t="s">
        <v>513</v>
      </c>
      <c r="K44" s="20">
        <v>285</v>
      </c>
      <c r="L44" s="20">
        <v>8</v>
      </c>
      <c r="M44" s="22" t="s">
        <v>103</v>
      </c>
      <c r="N44" s="44"/>
      <c r="O44" s="23" t="str">
        <f t="shared" si="0"/>
        <v>Trân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514</v>
      </c>
      <c r="C45" s="31" t="s">
        <v>515</v>
      </c>
      <c r="D45" s="19" t="s">
        <v>516</v>
      </c>
      <c r="E45" s="20" t="s">
        <v>303</v>
      </c>
      <c r="F45" s="20"/>
      <c r="G45" s="21" t="s">
        <v>395</v>
      </c>
      <c r="H45" s="22" t="s">
        <v>46</v>
      </c>
      <c r="I45" s="22" t="s">
        <v>517</v>
      </c>
      <c r="J45" s="22" t="s">
        <v>518</v>
      </c>
      <c r="K45" s="20">
        <v>4</v>
      </c>
      <c r="L45" s="20">
        <v>1</v>
      </c>
      <c r="M45" s="22" t="s">
        <v>415</v>
      </c>
      <c r="N45" s="44"/>
      <c r="O45" s="23" t="str">
        <f t="shared" si="0"/>
        <v>Trang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30" t="s">
        <v>519</v>
      </c>
      <c r="C46" s="31" t="s">
        <v>339</v>
      </c>
      <c r="D46" s="19" t="s">
        <v>520</v>
      </c>
      <c r="E46" s="20" t="s">
        <v>303</v>
      </c>
      <c r="F46" s="20"/>
      <c r="G46" s="21" t="s">
        <v>194</v>
      </c>
      <c r="H46" s="22" t="s">
        <v>46</v>
      </c>
      <c r="I46" s="22" t="s">
        <v>521</v>
      </c>
      <c r="J46" s="22" t="s">
        <v>522</v>
      </c>
      <c r="K46" s="20">
        <v>43</v>
      </c>
      <c r="L46" s="20">
        <v>2</v>
      </c>
      <c r="M46" s="22" t="s">
        <v>523</v>
      </c>
      <c r="N46" s="44"/>
      <c r="O46" s="23" t="str">
        <f t="shared" si="0"/>
        <v>Trinh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30" t="s">
        <v>524</v>
      </c>
      <c r="C47" s="31">
        <v>0</v>
      </c>
      <c r="D47" s="19" t="s">
        <v>525</v>
      </c>
      <c r="E47" s="20" t="s">
        <v>303</v>
      </c>
      <c r="F47" s="20"/>
      <c r="G47" s="21" t="s">
        <v>526</v>
      </c>
      <c r="H47" s="22" t="s">
        <v>527</v>
      </c>
      <c r="I47" s="22" t="s">
        <v>424</v>
      </c>
      <c r="J47" s="22" t="s">
        <v>528</v>
      </c>
      <c r="K47" s="20">
        <v>32</v>
      </c>
      <c r="L47" s="20">
        <v>1</v>
      </c>
      <c r="M47" s="22" t="s">
        <v>415</v>
      </c>
      <c r="N47" s="44"/>
      <c r="O47" s="23" t="str">
        <f t="shared" si="0"/>
        <v>Trúc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30" t="s">
        <v>529</v>
      </c>
      <c r="C48" s="31">
        <v>0</v>
      </c>
      <c r="D48" s="19" t="s">
        <v>530</v>
      </c>
      <c r="E48" s="20">
        <v>0</v>
      </c>
      <c r="F48" s="20"/>
      <c r="G48" s="21" t="s">
        <v>531</v>
      </c>
      <c r="H48" s="22" t="s">
        <v>46</v>
      </c>
      <c r="I48" s="22" t="s">
        <v>532</v>
      </c>
      <c r="J48" s="22" t="s">
        <v>439</v>
      </c>
      <c r="K48" s="20">
        <v>1029</v>
      </c>
      <c r="L48" s="20">
        <v>35</v>
      </c>
      <c r="M48" s="22" t="s">
        <v>327</v>
      </c>
      <c r="N48" s="44"/>
      <c r="O48" s="23" t="str">
        <f t="shared" si="0"/>
        <v>Trung</v>
      </c>
      <c r="P48" s="13" t="str">
        <f t="shared" si="1"/>
        <v>2007</v>
      </c>
      <c r="Q48" s="9"/>
    </row>
    <row r="49" spans="1:17" ht="15.75" customHeight="1" x14ac:dyDescent="0.25">
      <c r="A49" s="29">
        <f>IF(D49="","",MAX($A$8:A48)+1)</f>
        <v>42</v>
      </c>
      <c r="B49" s="30" t="s">
        <v>533</v>
      </c>
      <c r="C49" s="31">
        <v>0</v>
      </c>
      <c r="D49" s="19" t="s">
        <v>534</v>
      </c>
      <c r="E49" s="20">
        <v>0</v>
      </c>
      <c r="F49" s="20" t="s">
        <v>535</v>
      </c>
      <c r="G49" s="21" t="s">
        <v>536</v>
      </c>
      <c r="H49" s="22" t="s">
        <v>527</v>
      </c>
      <c r="I49" s="22" t="s">
        <v>424</v>
      </c>
      <c r="J49" s="22" t="s">
        <v>537</v>
      </c>
      <c r="K49" s="20">
        <v>208</v>
      </c>
      <c r="L49" s="20">
        <v>10</v>
      </c>
      <c r="M49" s="22" t="s">
        <v>538</v>
      </c>
      <c r="N49" s="44"/>
      <c r="O49" s="23" t="str">
        <f t="shared" si="0"/>
        <v>Tường</v>
      </c>
      <c r="P49" s="13" t="str">
        <f t="shared" si="1"/>
        <v>2006</v>
      </c>
      <c r="Q49" s="9"/>
    </row>
    <row r="50" spans="1:17" ht="15.75" customHeight="1" x14ac:dyDescent="0.25">
      <c r="A50" s="29">
        <f>IF(D50="","",MAX($A$8:A49)+1)</f>
        <v>43</v>
      </c>
      <c r="B50" s="30" t="s">
        <v>539</v>
      </c>
      <c r="C50" s="31" t="s">
        <v>540</v>
      </c>
      <c r="D50" s="19" t="s">
        <v>541</v>
      </c>
      <c r="E50" s="20" t="s">
        <v>303</v>
      </c>
      <c r="F50" s="20"/>
      <c r="G50" s="21" t="s">
        <v>542</v>
      </c>
      <c r="H50" s="22" t="s">
        <v>64</v>
      </c>
      <c r="I50" s="22" t="s">
        <v>543</v>
      </c>
      <c r="J50" s="22" t="s">
        <v>544</v>
      </c>
      <c r="K50" s="20">
        <v>52</v>
      </c>
      <c r="L50" s="20">
        <v>2</v>
      </c>
      <c r="M50" s="22" t="s">
        <v>501</v>
      </c>
      <c r="N50" s="44"/>
      <c r="O50" s="23" t="str">
        <f t="shared" si="0"/>
        <v>Vy</v>
      </c>
      <c r="P50" s="13" t="str">
        <f t="shared" si="1"/>
        <v>2008</v>
      </c>
      <c r="Q50" s="9"/>
    </row>
    <row r="51" spans="1:17" ht="15.75" customHeight="1" x14ac:dyDescent="0.25">
      <c r="A51" s="29">
        <f>IF(D51="","",MAX($A$8:A50)+1)</f>
        <v>44</v>
      </c>
      <c r="B51" s="30" t="s">
        <v>545</v>
      </c>
      <c r="C51" s="31" t="s">
        <v>546</v>
      </c>
      <c r="D51" s="19" t="s">
        <v>547</v>
      </c>
      <c r="E51" s="20" t="s">
        <v>303</v>
      </c>
      <c r="F51" s="20"/>
      <c r="G51" s="21" t="s">
        <v>548</v>
      </c>
      <c r="H51" s="22" t="s">
        <v>46</v>
      </c>
      <c r="I51" s="22" t="s">
        <v>549</v>
      </c>
      <c r="J51" s="22" t="s">
        <v>550</v>
      </c>
      <c r="K51" s="20">
        <v>68</v>
      </c>
      <c r="L51" s="20">
        <v>3</v>
      </c>
      <c r="M51" s="22" t="s">
        <v>208</v>
      </c>
      <c r="N51" s="44"/>
      <c r="O51" s="23" t="str">
        <f t="shared" si="0"/>
        <v>Ý</v>
      </c>
      <c r="P51" s="13" t="str">
        <f t="shared" si="1"/>
        <v>2008</v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44 học sinh (22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abSelected="1" topLeftCell="A43" zoomScaleNormal="100" workbookViewId="0">
      <selection activeCell="G58" sqref="G58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29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28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551</v>
      </c>
      <c r="C8" s="28" t="s">
        <v>552</v>
      </c>
      <c r="D8" s="14" t="s">
        <v>553</v>
      </c>
      <c r="E8" s="15">
        <v>0</v>
      </c>
      <c r="F8" s="15"/>
      <c r="G8" s="16" t="s">
        <v>554</v>
      </c>
      <c r="H8" s="17" t="s">
        <v>64</v>
      </c>
      <c r="I8" s="17" t="s">
        <v>555</v>
      </c>
      <c r="J8" s="17" t="s">
        <v>556</v>
      </c>
      <c r="K8" s="15">
        <v>311</v>
      </c>
      <c r="L8" s="15">
        <v>8</v>
      </c>
      <c r="M8" s="17" t="s">
        <v>129</v>
      </c>
      <c r="N8" s="43"/>
      <c r="O8" s="18" t="str">
        <f t="shared" ref="O8:O53" si="0">TRIM(RIGHT(SUBSTITUTE(TRIM(D8)," ",REPT(" ",LEN(TRIM(D8)))),LEN(TRIM(D8))))</f>
        <v>Anh</v>
      </c>
      <c r="P8" s="12" t="str">
        <f t="shared" ref="P8:P53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557</v>
      </c>
      <c r="C9" s="31" t="s">
        <v>339</v>
      </c>
      <c r="D9" s="19" t="s">
        <v>558</v>
      </c>
      <c r="E9" s="20" t="s">
        <v>303</v>
      </c>
      <c r="F9" s="20"/>
      <c r="G9" s="21" t="s">
        <v>559</v>
      </c>
      <c r="H9" s="22" t="s">
        <v>64</v>
      </c>
      <c r="I9" s="22" t="s">
        <v>560</v>
      </c>
      <c r="J9" s="22" t="s">
        <v>561</v>
      </c>
      <c r="K9" s="20">
        <v>517</v>
      </c>
      <c r="L9" s="20">
        <v>20</v>
      </c>
      <c r="M9" s="22" t="s">
        <v>67</v>
      </c>
      <c r="N9" s="44"/>
      <c r="O9" s="23" t="str">
        <f t="shared" si="0"/>
        <v>Ánh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562</v>
      </c>
      <c r="C10" s="31">
        <v>0</v>
      </c>
      <c r="D10" s="19" t="s">
        <v>563</v>
      </c>
      <c r="E10" s="20">
        <v>0</v>
      </c>
      <c r="F10" s="20"/>
      <c r="G10" s="21" t="s">
        <v>564</v>
      </c>
      <c r="H10" s="22" t="s">
        <v>64</v>
      </c>
      <c r="I10" s="22" t="s">
        <v>565</v>
      </c>
      <c r="J10" s="22" t="s">
        <v>566</v>
      </c>
      <c r="K10" s="20">
        <v>48</v>
      </c>
      <c r="L10" s="20">
        <v>2</v>
      </c>
      <c r="M10" s="22" t="s">
        <v>501</v>
      </c>
      <c r="N10" s="44"/>
      <c r="O10" s="23" t="str">
        <f t="shared" si="0"/>
        <v>Công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583</v>
      </c>
      <c r="C11" s="31" t="s">
        <v>584</v>
      </c>
      <c r="D11" s="19" t="s">
        <v>585</v>
      </c>
      <c r="E11" s="20">
        <v>0</v>
      </c>
      <c r="F11" s="20"/>
      <c r="G11" s="21" t="s">
        <v>401</v>
      </c>
      <c r="H11" s="22" t="s">
        <v>46</v>
      </c>
      <c r="I11" s="22" t="s">
        <v>586</v>
      </c>
      <c r="J11" s="22" t="s">
        <v>587</v>
      </c>
      <c r="K11" s="20">
        <v>322</v>
      </c>
      <c r="L11" s="20">
        <v>11</v>
      </c>
      <c r="M11" s="22" t="s">
        <v>208</v>
      </c>
      <c r="N11" s="44"/>
      <c r="O11" s="23" t="str">
        <f t="shared" si="0"/>
        <v>Đăng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567</v>
      </c>
      <c r="C12" s="31">
        <v>0</v>
      </c>
      <c r="D12" s="19" t="s">
        <v>568</v>
      </c>
      <c r="E12" s="20" t="s">
        <v>303</v>
      </c>
      <c r="F12" s="20"/>
      <c r="G12" s="21" t="s">
        <v>569</v>
      </c>
      <c r="H12" s="22" t="s">
        <v>64</v>
      </c>
      <c r="I12" s="22" t="s">
        <v>570</v>
      </c>
      <c r="J12" s="22" t="s">
        <v>571</v>
      </c>
      <c r="K12" s="20">
        <v>553</v>
      </c>
      <c r="L12" s="20">
        <v>19</v>
      </c>
      <c r="M12" s="22" t="s">
        <v>59</v>
      </c>
      <c r="N12" s="44"/>
      <c r="O12" s="23" t="str">
        <f t="shared" si="0"/>
        <v>Dung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1884</v>
      </c>
      <c r="C13" s="31"/>
      <c r="D13" s="19" t="s">
        <v>1885</v>
      </c>
      <c r="E13" s="20"/>
      <c r="F13" s="20"/>
      <c r="G13" s="21" t="s">
        <v>1886</v>
      </c>
      <c r="H13" s="22" t="s">
        <v>46</v>
      </c>
      <c r="I13" s="22" t="s">
        <v>1887</v>
      </c>
      <c r="J13" s="22" t="s">
        <v>1888</v>
      </c>
      <c r="K13" s="20">
        <v>18</v>
      </c>
      <c r="L13" s="20" t="s">
        <v>1875</v>
      </c>
      <c r="M13" s="22" t="s">
        <v>1326</v>
      </c>
      <c r="N13" s="44"/>
      <c r="O13" s="23" t="str">
        <f t="shared" si="0"/>
        <v>Dược</v>
      </c>
      <c r="P13" s="13" t="str">
        <f t="shared" si="1"/>
        <v>2007</v>
      </c>
      <c r="Q13" s="9"/>
    </row>
    <row r="14" spans="1:17" ht="15.75" customHeight="1" x14ac:dyDescent="0.25">
      <c r="A14" s="29">
        <f>IF(D14="","",MAX($A$8:A13)+1)</f>
        <v>7</v>
      </c>
      <c r="B14" s="30" t="s">
        <v>577</v>
      </c>
      <c r="C14" s="31" t="s">
        <v>578</v>
      </c>
      <c r="D14" s="19" t="s">
        <v>579</v>
      </c>
      <c r="E14" s="20">
        <v>0</v>
      </c>
      <c r="F14" s="20"/>
      <c r="G14" s="21" t="s">
        <v>580</v>
      </c>
      <c r="H14" s="22" t="s">
        <v>46</v>
      </c>
      <c r="I14" s="22" t="s">
        <v>581</v>
      </c>
      <c r="J14" s="22" t="s">
        <v>582</v>
      </c>
      <c r="K14" s="20">
        <v>375</v>
      </c>
      <c r="L14" s="20">
        <v>13</v>
      </c>
      <c r="M14" s="22" t="s">
        <v>59</v>
      </c>
      <c r="N14" s="44"/>
      <c r="O14" s="23" t="str">
        <f t="shared" si="0"/>
        <v>Duy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588</v>
      </c>
      <c r="C15" s="31">
        <v>0</v>
      </c>
      <c r="D15" s="19" t="s">
        <v>589</v>
      </c>
      <c r="E15" s="20">
        <v>0</v>
      </c>
      <c r="F15" s="20"/>
      <c r="G15" s="21" t="s">
        <v>590</v>
      </c>
      <c r="H15" s="22" t="s">
        <v>64</v>
      </c>
      <c r="I15" s="22" t="s">
        <v>591</v>
      </c>
      <c r="J15" s="22" t="s">
        <v>592</v>
      </c>
      <c r="K15" s="20">
        <v>527</v>
      </c>
      <c r="L15" s="20">
        <v>14</v>
      </c>
      <c r="M15" s="22" t="s">
        <v>129</v>
      </c>
      <c r="N15" s="44"/>
      <c r="O15" s="23" t="str">
        <f t="shared" si="0"/>
        <v>Giang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593</v>
      </c>
      <c r="C16" s="31" t="s">
        <v>594</v>
      </c>
      <c r="D16" s="19" t="s">
        <v>595</v>
      </c>
      <c r="E16" s="20" t="s">
        <v>303</v>
      </c>
      <c r="F16" s="20" t="s">
        <v>317</v>
      </c>
      <c r="G16" s="21" t="s">
        <v>596</v>
      </c>
      <c r="H16" s="22" t="s">
        <v>46</v>
      </c>
      <c r="I16" s="22" t="s">
        <v>597</v>
      </c>
      <c r="J16" s="22" t="s">
        <v>598</v>
      </c>
      <c r="K16" s="20">
        <v>284</v>
      </c>
      <c r="L16" s="20">
        <v>10</v>
      </c>
      <c r="M16" s="22" t="s">
        <v>59</v>
      </c>
      <c r="N16" s="44"/>
      <c r="O16" s="23" t="str">
        <f t="shared" si="0"/>
        <v>Hiên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599</v>
      </c>
      <c r="C17" s="31" t="s">
        <v>600</v>
      </c>
      <c r="D17" s="19" t="s">
        <v>601</v>
      </c>
      <c r="E17" s="20" t="s">
        <v>303</v>
      </c>
      <c r="F17" s="20"/>
      <c r="G17" s="21" t="s">
        <v>602</v>
      </c>
      <c r="H17" s="22" t="s">
        <v>64</v>
      </c>
      <c r="I17" s="22" t="s">
        <v>603</v>
      </c>
      <c r="J17" s="22" t="s">
        <v>604</v>
      </c>
      <c r="K17" s="20">
        <v>122</v>
      </c>
      <c r="L17" s="20">
        <v>4</v>
      </c>
      <c r="M17" s="22" t="s">
        <v>129</v>
      </c>
      <c r="N17" s="44"/>
      <c r="O17" s="23" t="str">
        <f t="shared" si="0"/>
        <v>Hoa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605</v>
      </c>
      <c r="C18" s="31" t="s">
        <v>345</v>
      </c>
      <c r="D18" s="19" t="s">
        <v>346</v>
      </c>
      <c r="E18" s="20">
        <v>0</v>
      </c>
      <c r="F18" s="20"/>
      <c r="G18" s="21" t="s">
        <v>606</v>
      </c>
      <c r="H18" s="22" t="s">
        <v>64</v>
      </c>
      <c r="I18" s="22" t="s">
        <v>607</v>
      </c>
      <c r="J18" s="22" t="s">
        <v>608</v>
      </c>
      <c r="K18" s="20">
        <v>42</v>
      </c>
      <c r="L18" s="20">
        <v>1</v>
      </c>
      <c r="M18" s="22" t="s">
        <v>129</v>
      </c>
      <c r="N18" s="44"/>
      <c r="O18" s="23" t="str">
        <f t="shared" si="0"/>
        <v>Hùng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609</v>
      </c>
      <c r="C19" s="31">
        <v>0</v>
      </c>
      <c r="D19" s="19" t="s">
        <v>610</v>
      </c>
      <c r="E19" s="20">
        <v>0</v>
      </c>
      <c r="F19" s="20"/>
      <c r="G19" s="21" t="s">
        <v>611</v>
      </c>
      <c r="H19" s="22" t="s">
        <v>46</v>
      </c>
      <c r="I19" s="22" t="s">
        <v>612</v>
      </c>
      <c r="J19" s="22" t="s">
        <v>613</v>
      </c>
      <c r="K19" s="20">
        <v>809</v>
      </c>
      <c r="L19" s="20">
        <v>32</v>
      </c>
      <c r="M19" s="22" t="s">
        <v>67</v>
      </c>
      <c r="N19" s="44"/>
      <c r="O19" s="23" t="str">
        <f t="shared" si="0"/>
        <v>Hưng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614</v>
      </c>
      <c r="C20" s="31" t="s">
        <v>615</v>
      </c>
      <c r="D20" s="19" t="s">
        <v>360</v>
      </c>
      <c r="E20" s="20">
        <v>0</v>
      </c>
      <c r="F20" s="20"/>
      <c r="G20" s="21" t="s">
        <v>616</v>
      </c>
      <c r="H20" s="22" t="s">
        <v>46</v>
      </c>
      <c r="I20" s="22" t="s">
        <v>617</v>
      </c>
      <c r="J20" s="22" t="s">
        <v>618</v>
      </c>
      <c r="K20" s="20">
        <v>51</v>
      </c>
      <c r="L20" s="20">
        <v>2</v>
      </c>
      <c r="M20" s="22" t="s">
        <v>208</v>
      </c>
      <c r="N20" s="44"/>
      <c r="O20" s="23" t="str">
        <f t="shared" si="0"/>
        <v>Khá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619</v>
      </c>
      <c r="C21" s="31" t="s">
        <v>620</v>
      </c>
      <c r="D21" s="19" t="s">
        <v>621</v>
      </c>
      <c r="E21" s="20">
        <v>0</v>
      </c>
      <c r="F21" s="20"/>
      <c r="G21" s="21" t="s">
        <v>622</v>
      </c>
      <c r="H21" s="22" t="s">
        <v>46</v>
      </c>
      <c r="I21" s="22" t="s">
        <v>623</v>
      </c>
      <c r="J21" s="22" t="s">
        <v>624</v>
      </c>
      <c r="K21" s="20">
        <v>87</v>
      </c>
      <c r="L21" s="20">
        <v>3</v>
      </c>
      <c r="M21" s="22" t="s">
        <v>208</v>
      </c>
      <c r="N21" s="44"/>
      <c r="O21" s="23" t="str">
        <f t="shared" si="0"/>
        <v>khoa</v>
      </c>
      <c r="P21" s="13" t="str">
        <f t="shared" si="1"/>
        <v>2007</v>
      </c>
      <c r="Q21" s="9"/>
    </row>
    <row r="22" spans="1:17" ht="15.75" customHeight="1" x14ac:dyDescent="0.25">
      <c r="A22" s="29">
        <f>IF(D22="","",MAX($A$8:A21)+1)</f>
        <v>15</v>
      </c>
      <c r="B22" s="30" t="s">
        <v>625</v>
      </c>
      <c r="C22" s="31" t="s">
        <v>626</v>
      </c>
      <c r="D22" s="19" t="s">
        <v>627</v>
      </c>
      <c r="E22" s="20">
        <v>0</v>
      </c>
      <c r="F22" s="20"/>
      <c r="G22" s="21" t="s">
        <v>155</v>
      </c>
      <c r="H22" s="22" t="s">
        <v>46</v>
      </c>
      <c r="I22" s="22" t="s">
        <v>628</v>
      </c>
      <c r="J22" s="22" t="s">
        <v>629</v>
      </c>
      <c r="K22" s="20">
        <v>600</v>
      </c>
      <c r="L22" s="20">
        <v>20</v>
      </c>
      <c r="M22" s="22" t="s">
        <v>59</v>
      </c>
      <c r="N22" s="44"/>
      <c r="O22" s="23" t="str">
        <f t="shared" si="0"/>
        <v>Kim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630</v>
      </c>
      <c r="C23" s="31">
        <v>0</v>
      </c>
      <c r="D23" s="19" t="s">
        <v>631</v>
      </c>
      <c r="E23" s="20" t="s">
        <v>303</v>
      </c>
      <c r="F23" s="20"/>
      <c r="G23" s="21" t="s">
        <v>632</v>
      </c>
      <c r="H23" s="22" t="s">
        <v>64</v>
      </c>
      <c r="I23" s="22" t="s">
        <v>633</v>
      </c>
      <c r="J23" s="22" t="s">
        <v>634</v>
      </c>
      <c r="K23" s="20">
        <v>6</v>
      </c>
      <c r="L23" s="20">
        <v>1</v>
      </c>
      <c r="M23" s="22" t="s">
        <v>230</v>
      </c>
      <c r="N23" s="44"/>
      <c r="O23" s="23" t="str">
        <f t="shared" si="0"/>
        <v>Ly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635</v>
      </c>
      <c r="C24" s="31" t="s">
        <v>636</v>
      </c>
      <c r="D24" s="19" t="s">
        <v>637</v>
      </c>
      <c r="E24" s="20">
        <v>0</v>
      </c>
      <c r="F24" s="20"/>
      <c r="G24" s="21" t="s">
        <v>638</v>
      </c>
      <c r="H24" s="22" t="s">
        <v>46</v>
      </c>
      <c r="I24" s="22" t="s">
        <v>639</v>
      </c>
      <c r="J24" s="22" t="s">
        <v>640</v>
      </c>
      <c r="K24" s="20">
        <v>345</v>
      </c>
      <c r="L24" s="20">
        <v>12</v>
      </c>
      <c r="M24" s="22" t="s">
        <v>59</v>
      </c>
      <c r="N24" s="44"/>
      <c r="O24" s="23" t="str">
        <f t="shared" si="0"/>
        <v>Minh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641</v>
      </c>
      <c r="C25" s="31" t="s">
        <v>642</v>
      </c>
      <c r="D25" s="19" t="s">
        <v>394</v>
      </c>
      <c r="E25" s="20" t="s">
        <v>303</v>
      </c>
      <c r="F25" s="20"/>
      <c r="G25" s="21" t="s">
        <v>643</v>
      </c>
      <c r="H25" s="22" t="s">
        <v>46</v>
      </c>
      <c r="I25" s="22" t="s">
        <v>644</v>
      </c>
      <c r="J25" s="22" t="s">
        <v>645</v>
      </c>
      <c r="K25" s="20">
        <v>128</v>
      </c>
      <c r="L25" s="20">
        <v>5</v>
      </c>
      <c r="M25" s="22" t="s">
        <v>208</v>
      </c>
      <c r="N25" s="44"/>
      <c r="O25" s="23" t="str">
        <f t="shared" si="0"/>
        <v>My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646</v>
      </c>
      <c r="C26" s="31" t="s">
        <v>647</v>
      </c>
      <c r="D26" s="19" t="s">
        <v>648</v>
      </c>
      <c r="E26" s="20">
        <v>0</v>
      </c>
      <c r="F26" s="20"/>
      <c r="G26" s="21" t="s">
        <v>596</v>
      </c>
      <c r="H26" s="22" t="s">
        <v>64</v>
      </c>
      <c r="I26" s="22" t="s">
        <v>649</v>
      </c>
      <c r="J26" s="22" t="s">
        <v>424</v>
      </c>
      <c r="K26" s="20">
        <v>247</v>
      </c>
      <c r="L26" s="20">
        <v>11</v>
      </c>
      <c r="M26" s="22" t="s">
        <v>67</v>
      </c>
      <c r="N26" s="44"/>
      <c r="O26" s="23" t="str">
        <f t="shared" si="0"/>
        <v>Nam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650</v>
      </c>
      <c r="C27" s="31" t="s">
        <v>540</v>
      </c>
      <c r="D27" s="19" t="s">
        <v>405</v>
      </c>
      <c r="E27" s="20" t="s">
        <v>303</v>
      </c>
      <c r="F27" s="20"/>
      <c r="G27" s="21" t="s">
        <v>651</v>
      </c>
      <c r="H27" s="22" t="s">
        <v>64</v>
      </c>
      <c r="I27" s="22" t="s">
        <v>652</v>
      </c>
      <c r="J27" s="22" t="s">
        <v>653</v>
      </c>
      <c r="K27" s="20">
        <v>270</v>
      </c>
      <c r="L27" s="20">
        <v>12</v>
      </c>
      <c r="M27" s="22" t="s">
        <v>67</v>
      </c>
      <c r="N27" s="44"/>
      <c r="O27" s="23" t="str">
        <f t="shared" si="0"/>
        <v>Nghi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654</v>
      </c>
      <c r="C28" s="31" t="s">
        <v>655</v>
      </c>
      <c r="D28" s="19" t="s">
        <v>656</v>
      </c>
      <c r="E28" s="20" t="s">
        <v>303</v>
      </c>
      <c r="F28" s="20"/>
      <c r="G28" s="21" t="s">
        <v>212</v>
      </c>
      <c r="H28" s="22" t="s">
        <v>64</v>
      </c>
      <c r="I28" s="22" t="s">
        <v>657</v>
      </c>
      <c r="J28" s="22" t="s">
        <v>658</v>
      </c>
      <c r="K28" s="20">
        <v>114</v>
      </c>
      <c r="L28" s="20">
        <v>4</v>
      </c>
      <c r="M28" s="22" t="s">
        <v>501</v>
      </c>
      <c r="N28" s="44"/>
      <c r="O28" s="23" t="str">
        <f t="shared" si="0"/>
        <v>Ngọc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659</v>
      </c>
      <c r="C29" s="31">
        <v>0</v>
      </c>
      <c r="D29" s="19" t="s">
        <v>660</v>
      </c>
      <c r="E29" s="20">
        <v>0</v>
      </c>
      <c r="F29" s="20"/>
      <c r="G29" s="21" t="s">
        <v>205</v>
      </c>
      <c r="H29" s="22" t="s">
        <v>46</v>
      </c>
      <c r="I29" s="22" t="s">
        <v>661</v>
      </c>
      <c r="J29" s="22" t="s">
        <v>662</v>
      </c>
      <c r="K29" s="20">
        <v>452</v>
      </c>
      <c r="L29" s="20">
        <v>15</v>
      </c>
      <c r="M29" s="22" t="s">
        <v>663</v>
      </c>
      <c r="N29" s="44"/>
      <c r="O29" s="23" t="str">
        <f t="shared" si="0"/>
        <v>Nguyên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667</v>
      </c>
      <c r="C30" s="31">
        <v>0</v>
      </c>
      <c r="D30" s="19" t="s">
        <v>668</v>
      </c>
      <c r="E30" s="20" t="s">
        <v>303</v>
      </c>
      <c r="F30" s="20"/>
      <c r="G30" s="21" t="s">
        <v>367</v>
      </c>
      <c r="H30" s="22" t="s">
        <v>46</v>
      </c>
      <c r="I30" s="22" t="s">
        <v>669</v>
      </c>
      <c r="J30" s="22" t="s">
        <v>670</v>
      </c>
      <c r="K30" s="20">
        <v>0</v>
      </c>
      <c r="L30" s="20">
        <v>27</v>
      </c>
      <c r="M30" s="22" t="s">
        <v>50</v>
      </c>
      <c r="N30" s="44"/>
      <c r="O30" s="23" t="str">
        <f t="shared" si="0"/>
        <v>Nhi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671</v>
      </c>
      <c r="C31" s="31" t="s">
        <v>672</v>
      </c>
      <c r="D31" s="19" t="s">
        <v>673</v>
      </c>
      <c r="E31" s="20" t="s">
        <v>303</v>
      </c>
      <c r="F31" s="20"/>
      <c r="G31" s="21" t="s">
        <v>674</v>
      </c>
      <c r="H31" s="22" t="s">
        <v>46</v>
      </c>
      <c r="I31" s="22" t="s">
        <v>675</v>
      </c>
      <c r="J31" s="22" t="s">
        <v>676</v>
      </c>
      <c r="K31" s="20">
        <v>278</v>
      </c>
      <c r="L31" s="20">
        <v>10</v>
      </c>
      <c r="M31" s="22" t="s">
        <v>59</v>
      </c>
      <c r="N31" s="44"/>
      <c r="O31" s="23" t="str">
        <f t="shared" si="0"/>
        <v>Nho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677</v>
      </c>
      <c r="C32" s="31" t="s">
        <v>136</v>
      </c>
      <c r="D32" s="19" t="s">
        <v>678</v>
      </c>
      <c r="E32" s="20" t="s">
        <v>303</v>
      </c>
      <c r="F32" s="20"/>
      <c r="G32" s="21" t="s">
        <v>679</v>
      </c>
      <c r="H32" s="22" t="s">
        <v>64</v>
      </c>
      <c r="I32" s="22" t="s">
        <v>424</v>
      </c>
      <c r="J32" s="22" t="s">
        <v>680</v>
      </c>
      <c r="K32" s="20">
        <v>122</v>
      </c>
      <c r="L32" s="20">
        <v>5</v>
      </c>
      <c r="M32" s="22" t="s">
        <v>67</v>
      </c>
      <c r="N32" s="44"/>
      <c r="O32" s="23" t="str">
        <f t="shared" si="0"/>
        <v>Như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681</v>
      </c>
      <c r="C33" s="31" t="s">
        <v>417</v>
      </c>
      <c r="D33" s="19" t="s">
        <v>682</v>
      </c>
      <c r="E33" s="20">
        <v>0</v>
      </c>
      <c r="F33" s="20"/>
      <c r="G33" s="21" t="s">
        <v>683</v>
      </c>
      <c r="H33" s="22" t="s">
        <v>64</v>
      </c>
      <c r="I33" s="22" t="s">
        <v>684</v>
      </c>
      <c r="J33" s="22" t="s">
        <v>685</v>
      </c>
      <c r="K33" s="20">
        <v>15</v>
      </c>
      <c r="L33" s="20">
        <v>2</v>
      </c>
      <c r="M33" s="22" t="s">
        <v>67</v>
      </c>
      <c r="N33" s="44"/>
      <c r="O33" s="23" t="str">
        <f t="shared" si="0"/>
        <v>Phú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687</v>
      </c>
      <c r="C34" s="31">
        <v>0</v>
      </c>
      <c r="D34" s="19" t="s">
        <v>688</v>
      </c>
      <c r="E34" s="20">
        <v>0</v>
      </c>
      <c r="F34" s="20"/>
      <c r="G34" s="21" t="s">
        <v>94</v>
      </c>
      <c r="H34" s="22" t="s">
        <v>64</v>
      </c>
      <c r="I34" s="22" t="s">
        <v>689</v>
      </c>
      <c r="J34" s="22" t="s">
        <v>690</v>
      </c>
      <c r="K34" s="20">
        <v>706</v>
      </c>
      <c r="L34" s="20">
        <v>18</v>
      </c>
      <c r="M34" s="22" t="s">
        <v>691</v>
      </c>
      <c r="N34" s="44"/>
      <c r="O34" s="23" t="str">
        <f t="shared" si="0"/>
        <v>Quang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692</v>
      </c>
      <c r="C35" s="31" t="s">
        <v>693</v>
      </c>
      <c r="D35" s="19" t="s">
        <v>694</v>
      </c>
      <c r="E35" s="20">
        <v>0</v>
      </c>
      <c r="F35" s="20"/>
      <c r="G35" s="21" t="s">
        <v>695</v>
      </c>
      <c r="H35" s="22" t="s">
        <v>46</v>
      </c>
      <c r="I35" s="22" t="s">
        <v>696</v>
      </c>
      <c r="J35" s="22" t="s">
        <v>697</v>
      </c>
      <c r="K35" s="20">
        <v>383</v>
      </c>
      <c r="L35" s="20">
        <v>13</v>
      </c>
      <c r="M35" s="22" t="s">
        <v>59</v>
      </c>
      <c r="N35" s="44"/>
      <c r="O35" s="23" t="str">
        <f t="shared" si="0"/>
        <v>Quý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698</v>
      </c>
      <c r="C36" s="31" t="s">
        <v>699</v>
      </c>
      <c r="D36" s="19" t="s">
        <v>700</v>
      </c>
      <c r="E36" s="20">
        <v>0</v>
      </c>
      <c r="F36" s="20"/>
      <c r="G36" s="21" t="s">
        <v>701</v>
      </c>
      <c r="H36" s="22" t="s">
        <v>64</v>
      </c>
      <c r="I36" s="22" t="s">
        <v>702</v>
      </c>
      <c r="J36" s="22" t="s">
        <v>703</v>
      </c>
      <c r="K36" s="20">
        <v>14</v>
      </c>
      <c r="L36" s="20">
        <v>1</v>
      </c>
      <c r="M36" s="22" t="s">
        <v>415</v>
      </c>
      <c r="N36" s="44"/>
      <c r="O36" s="23" t="str">
        <f t="shared" si="0"/>
        <v>Quyền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704</v>
      </c>
      <c r="C37" s="31" t="s">
        <v>276</v>
      </c>
      <c r="D37" s="19" t="s">
        <v>705</v>
      </c>
      <c r="E37" s="20">
        <v>0</v>
      </c>
      <c r="F37" s="20"/>
      <c r="G37" s="21" t="s">
        <v>706</v>
      </c>
      <c r="H37" s="22" t="s">
        <v>64</v>
      </c>
      <c r="I37" s="22" t="s">
        <v>707</v>
      </c>
      <c r="J37" s="22" t="s">
        <v>708</v>
      </c>
      <c r="K37" s="20">
        <v>97</v>
      </c>
      <c r="L37" s="20">
        <v>4</v>
      </c>
      <c r="M37" s="22" t="s">
        <v>426</v>
      </c>
      <c r="N37" s="44"/>
      <c r="O37" s="23" t="str">
        <f t="shared" si="0"/>
        <v>Sang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709</v>
      </c>
      <c r="C38" s="31" t="s">
        <v>710</v>
      </c>
      <c r="D38" s="19" t="s">
        <v>711</v>
      </c>
      <c r="E38" s="20">
        <v>0</v>
      </c>
      <c r="F38" s="20"/>
      <c r="G38" s="21" t="s">
        <v>712</v>
      </c>
      <c r="H38" s="22" t="s">
        <v>64</v>
      </c>
      <c r="I38" s="22" t="s">
        <v>713</v>
      </c>
      <c r="J38" s="22" t="s">
        <v>714</v>
      </c>
      <c r="K38" s="20">
        <v>363</v>
      </c>
      <c r="L38" s="20">
        <v>11</v>
      </c>
      <c r="M38" s="22" t="s">
        <v>415</v>
      </c>
      <c r="N38" s="44"/>
      <c r="O38" s="23" t="str">
        <f t="shared" si="0"/>
        <v>Tân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715</v>
      </c>
      <c r="C39" s="31" t="s">
        <v>716</v>
      </c>
      <c r="D39" s="19" t="s">
        <v>717</v>
      </c>
      <c r="E39" s="20">
        <v>0</v>
      </c>
      <c r="F39" s="20"/>
      <c r="G39" s="21" t="s">
        <v>718</v>
      </c>
      <c r="H39" s="22" t="s">
        <v>46</v>
      </c>
      <c r="I39" s="22" t="s">
        <v>719</v>
      </c>
      <c r="J39" s="22" t="s">
        <v>720</v>
      </c>
      <c r="K39" s="20">
        <v>818</v>
      </c>
      <c r="L39" s="20">
        <v>28</v>
      </c>
      <c r="M39" s="22" t="s">
        <v>59</v>
      </c>
      <c r="N39" s="44"/>
      <c r="O39" s="23" t="str">
        <f t="shared" si="0"/>
        <v>Thái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721</v>
      </c>
      <c r="C40" s="31" t="s">
        <v>722</v>
      </c>
      <c r="D40" s="19" t="s">
        <v>723</v>
      </c>
      <c r="E40" s="20">
        <v>0</v>
      </c>
      <c r="F40" s="20"/>
      <c r="G40" s="21" t="s">
        <v>724</v>
      </c>
      <c r="H40" s="22" t="s">
        <v>64</v>
      </c>
      <c r="I40" s="22" t="s">
        <v>725</v>
      </c>
      <c r="J40" s="22" t="s">
        <v>85</v>
      </c>
      <c r="K40" s="20">
        <v>159</v>
      </c>
      <c r="L40" s="20">
        <v>5</v>
      </c>
      <c r="M40" s="22" t="s">
        <v>415</v>
      </c>
      <c r="N40" s="44"/>
      <c r="O40" s="23" t="str">
        <f t="shared" si="0"/>
        <v>Thiện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726</v>
      </c>
      <c r="C41" s="31" t="s">
        <v>727</v>
      </c>
      <c r="D41" s="19" t="s">
        <v>728</v>
      </c>
      <c r="E41" s="20">
        <v>0</v>
      </c>
      <c r="F41" s="20"/>
      <c r="G41" s="21" t="s">
        <v>729</v>
      </c>
      <c r="H41" s="22" t="s">
        <v>46</v>
      </c>
      <c r="I41" s="22" t="s">
        <v>730</v>
      </c>
      <c r="J41" s="22" t="s">
        <v>731</v>
      </c>
      <c r="K41" s="20">
        <v>42</v>
      </c>
      <c r="L41" s="20">
        <v>2</v>
      </c>
      <c r="M41" s="22" t="s">
        <v>59</v>
      </c>
      <c r="N41" s="44"/>
      <c r="O41" s="23" t="str">
        <f t="shared" si="0"/>
        <v>Thịnh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732</v>
      </c>
      <c r="C42" s="31">
        <v>0</v>
      </c>
      <c r="D42" s="19" t="s">
        <v>733</v>
      </c>
      <c r="E42" s="20" t="s">
        <v>303</v>
      </c>
      <c r="F42" s="20"/>
      <c r="G42" s="21" t="s">
        <v>734</v>
      </c>
      <c r="H42" s="22" t="s">
        <v>64</v>
      </c>
      <c r="I42" s="22" t="s">
        <v>735</v>
      </c>
      <c r="J42" s="22" t="s">
        <v>736</v>
      </c>
      <c r="K42" s="20">
        <v>673</v>
      </c>
      <c r="L42" s="20">
        <v>7</v>
      </c>
      <c r="M42" s="22" t="s">
        <v>103</v>
      </c>
      <c r="N42" s="44"/>
      <c r="O42" s="23" t="str">
        <f t="shared" si="0"/>
        <v>Thơ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737</v>
      </c>
      <c r="C43" s="31" t="s">
        <v>738</v>
      </c>
      <c r="D43" s="19" t="s">
        <v>222</v>
      </c>
      <c r="E43" s="20" t="s">
        <v>303</v>
      </c>
      <c r="F43" s="20"/>
      <c r="G43" s="21" t="s">
        <v>739</v>
      </c>
      <c r="H43" s="22" t="s">
        <v>740</v>
      </c>
      <c r="I43" s="22" t="s">
        <v>741</v>
      </c>
      <c r="J43" s="22" t="s">
        <v>742</v>
      </c>
      <c r="K43" s="20">
        <v>509</v>
      </c>
      <c r="L43" s="20">
        <v>17</v>
      </c>
      <c r="M43" s="22" t="s">
        <v>59</v>
      </c>
      <c r="N43" s="44"/>
      <c r="O43" s="23" t="str">
        <f t="shared" si="0"/>
        <v>Thư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743</v>
      </c>
      <c r="C44" s="31">
        <v>0</v>
      </c>
      <c r="D44" s="19" t="s">
        <v>744</v>
      </c>
      <c r="E44" s="20" t="s">
        <v>303</v>
      </c>
      <c r="F44" s="20"/>
      <c r="G44" s="21" t="s">
        <v>218</v>
      </c>
      <c r="H44" s="22" t="s">
        <v>46</v>
      </c>
      <c r="I44" s="22" t="s">
        <v>745</v>
      </c>
      <c r="J44" s="22" t="s">
        <v>746</v>
      </c>
      <c r="K44" s="20">
        <v>43</v>
      </c>
      <c r="L44" s="20">
        <v>14</v>
      </c>
      <c r="M44" s="22" t="s">
        <v>364</v>
      </c>
      <c r="N44" s="44"/>
      <c r="O44" s="23" t="str">
        <f t="shared" si="0"/>
        <v>Tiên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>
        <v>0</v>
      </c>
      <c r="C45" s="31">
        <v>0</v>
      </c>
      <c r="D45" s="19" t="s">
        <v>777</v>
      </c>
      <c r="E45" s="20">
        <v>0</v>
      </c>
      <c r="F45" s="20"/>
      <c r="G45" s="21">
        <v>39667</v>
      </c>
      <c r="H45" s="22" t="s">
        <v>46</v>
      </c>
      <c r="I45" s="22" t="s">
        <v>778</v>
      </c>
      <c r="J45" s="22" t="s">
        <v>779</v>
      </c>
      <c r="K45" s="20">
        <v>228</v>
      </c>
      <c r="L45" s="20">
        <v>9</v>
      </c>
      <c r="M45" s="22" t="s">
        <v>523</v>
      </c>
      <c r="N45" s="44"/>
      <c r="O45" s="23" t="str">
        <f t="shared" si="0"/>
        <v>Tiến</v>
      </c>
      <c r="P45" s="13" t="str">
        <f t="shared" si="1"/>
        <v>9667</v>
      </c>
      <c r="Q45" s="9"/>
    </row>
    <row r="46" spans="1:17" ht="15.75" customHeight="1" x14ac:dyDescent="0.25">
      <c r="A46" s="29">
        <f>IF(D46="","",MAX($A$8:A45)+1)</f>
        <v>39</v>
      </c>
      <c r="B46" s="30" t="s">
        <v>747</v>
      </c>
      <c r="C46" s="31">
        <v>0</v>
      </c>
      <c r="D46" s="19" t="s">
        <v>748</v>
      </c>
      <c r="E46" s="20">
        <v>0</v>
      </c>
      <c r="F46" s="20"/>
      <c r="G46" s="21" t="s">
        <v>749</v>
      </c>
      <c r="H46" s="22" t="s">
        <v>46</v>
      </c>
      <c r="I46" s="22" t="s">
        <v>750</v>
      </c>
      <c r="J46" s="22" t="s">
        <v>751</v>
      </c>
      <c r="K46" s="20">
        <v>229</v>
      </c>
      <c r="L46" s="20">
        <v>9</v>
      </c>
      <c r="M46" s="22" t="s">
        <v>523</v>
      </c>
      <c r="N46" s="44"/>
      <c r="O46" s="23" t="str">
        <f t="shared" si="0"/>
        <v>Toàn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30" t="s">
        <v>752</v>
      </c>
      <c r="C47" s="31" t="s">
        <v>753</v>
      </c>
      <c r="D47" s="19" t="s">
        <v>754</v>
      </c>
      <c r="E47" s="20" t="s">
        <v>303</v>
      </c>
      <c r="F47" s="20"/>
      <c r="G47" s="21" t="s">
        <v>755</v>
      </c>
      <c r="H47" s="22" t="s">
        <v>64</v>
      </c>
      <c r="I47" s="22" t="s">
        <v>756</v>
      </c>
      <c r="J47" s="22" t="s">
        <v>653</v>
      </c>
      <c r="K47" s="20">
        <v>668</v>
      </c>
      <c r="L47" s="20">
        <v>26</v>
      </c>
      <c r="M47" s="22" t="s">
        <v>67</v>
      </c>
      <c r="N47" s="44"/>
      <c r="O47" s="23" t="str">
        <f t="shared" si="0"/>
        <v>Trang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30" t="s">
        <v>757</v>
      </c>
      <c r="C48" s="31" t="s">
        <v>758</v>
      </c>
      <c r="D48" s="19" t="s">
        <v>759</v>
      </c>
      <c r="E48" s="20">
        <v>0</v>
      </c>
      <c r="F48" s="20"/>
      <c r="G48" s="21" t="s">
        <v>278</v>
      </c>
      <c r="H48" s="22" t="s">
        <v>46</v>
      </c>
      <c r="I48" s="22" t="s">
        <v>760</v>
      </c>
      <c r="J48" s="22" t="s">
        <v>761</v>
      </c>
      <c r="K48" s="20">
        <v>872</v>
      </c>
      <c r="L48" s="20">
        <v>29</v>
      </c>
      <c r="M48" s="22" t="s">
        <v>59</v>
      </c>
      <c r="N48" s="44"/>
      <c r="O48" s="23" t="str">
        <f t="shared" si="0"/>
        <v>Trọng</v>
      </c>
      <c r="P48" s="13" t="str">
        <f t="shared" si="1"/>
        <v>2008</v>
      </c>
      <c r="Q48" s="9"/>
    </row>
    <row r="49" spans="1:17" ht="15.75" customHeight="1" x14ac:dyDescent="0.25">
      <c r="A49" s="29">
        <f>IF(D49="","",MAX($A$8:A48)+1)</f>
        <v>42</v>
      </c>
      <c r="B49" s="30" t="s">
        <v>762</v>
      </c>
      <c r="C49" s="31" t="s">
        <v>54</v>
      </c>
      <c r="D49" s="19" t="s">
        <v>763</v>
      </c>
      <c r="E49" s="20" t="s">
        <v>303</v>
      </c>
      <c r="F49" s="20"/>
      <c r="G49" s="21" t="s">
        <v>764</v>
      </c>
      <c r="H49" s="22" t="s">
        <v>46</v>
      </c>
      <c r="I49" s="22" t="s">
        <v>765</v>
      </c>
      <c r="J49" s="22" t="s">
        <v>766</v>
      </c>
      <c r="K49" s="20">
        <v>823</v>
      </c>
      <c r="L49" s="20">
        <v>32</v>
      </c>
      <c r="M49" s="22" t="s">
        <v>146</v>
      </c>
      <c r="N49" s="44"/>
      <c r="O49" s="23" t="str">
        <f t="shared" si="0"/>
        <v>Vân</v>
      </c>
      <c r="P49" s="13" t="str">
        <f t="shared" si="1"/>
        <v>2008</v>
      </c>
      <c r="Q49" s="9"/>
    </row>
    <row r="50" spans="1:17" ht="15.75" customHeight="1" x14ac:dyDescent="0.25">
      <c r="A50" s="29">
        <f>IF(D50="","",MAX($A$8:A49)+1)</f>
        <v>43</v>
      </c>
      <c r="B50" s="30" t="s">
        <v>767</v>
      </c>
      <c r="C50" s="31">
        <v>0</v>
      </c>
      <c r="D50" s="19" t="s">
        <v>768</v>
      </c>
      <c r="E50" s="20" t="s">
        <v>303</v>
      </c>
      <c r="F50" s="20"/>
      <c r="G50" s="21" t="s">
        <v>596</v>
      </c>
      <c r="H50" s="22" t="s">
        <v>64</v>
      </c>
      <c r="I50" s="22" t="s">
        <v>769</v>
      </c>
      <c r="J50" s="22" t="s">
        <v>770</v>
      </c>
      <c r="K50" s="20">
        <v>708</v>
      </c>
      <c r="L50" s="20">
        <v>2</v>
      </c>
      <c r="M50" s="22" t="s">
        <v>230</v>
      </c>
      <c r="N50" s="44"/>
      <c r="O50" s="23" t="str">
        <f t="shared" si="0"/>
        <v>Vy</v>
      </c>
      <c r="P50" s="13" t="str">
        <f t="shared" si="1"/>
        <v>2008</v>
      </c>
      <c r="Q50" s="9"/>
    </row>
    <row r="51" spans="1:17" ht="15.75" customHeight="1" x14ac:dyDescent="0.25">
      <c r="A51" s="29">
        <f>IF(D51="","",MAX($A$8:A50)+1)</f>
        <v>44</v>
      </c>
      <c r="B51" s="30" t="s">
        <v>771</v>
      </c>
      <c r="C51" s="31" t="s">
        <v>772</v>
      </c>
      <c r="D51" s="19" t="s">
        <v>773</v>
      </c>
      <c r="E51" s="20" t="s">
        <v>303</v>
      </c>
      <c r="F51" s="20"/>
      <c r="G51" s="21" t="s">
        <v>774</v>
      </c>
      <c r="H51" s="22" t="s">
        <v>46</v>
      </c>
      <c r="I51" s="22" t="s">
        <v>775</v>
      </c>
      <c r="J51" s="22" t="s">
        <v>776</v>
      </c>
      <c r="K51" s="20">
        <v>1092</v>
      </c>
      <c r="L51" s="20">
        <v>37</v>
      </c>
      <c r="M51" s="22" t="s">
        <v>59</v>
      </c>
      <c r="N51" s="44"/>
      <c r="O51" s="23" t="str">
        <f t="shared" si="0"/>
        <v>Ý</v>
      </c>
      <c r="P51" s="13" t="str">
        <f t="shared" si="1"/>
        <v>2008</v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>
        <v>0</v>
      </c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>
        <v>0</v>
      </c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>
        <v>0</v>
      </c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ref="O54:O57" si="2">TRIM(RIGHT(SUBSTITUTE(TRIM(D54)," ",REPT(" ",LEN(TRIM(D54)))),LEN(TRIM(D54))))</f>
        <v/>
      </c>
      <c r="P54" s="13" t="str">
        <f t="shared" ref="P54:P57" si="3">RIGHT(G54,4)</f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>
        <v>0</v>
      </c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>
        <v>0</v>
      </c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>
        <v>0</v>
      </c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44 học sinh (18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53">
    <sortCondition ref="O8:O53"/>
    <sortCondition ref="D8:D5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zoomScaleNormal="100" workbookViewId="0">
      <selection activeCell="B9" sqref="B9:N5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30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31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780</v>
      </c>
      <c r="C8" s="28" t="s">
        <v>781</v>
      </c>
      <c r="D8" s="14" t="s">
        <v>782</v>
      </c>
      <c r="E8" s="15" t="s">
        <v>303</v>
      </c>
      <c r="F8" s="15"/>
      <c r="G8" s="16" t="s">
        <v>783</v>
      </c>
      <c r="H8" s="17" t="s">
        <v>46</v>
      </c>
      <c r="I8" s="17" t="s">
        <v>784</v>
      </c>
      <c r="J8" s="17" t="s">
        <v>785</v>
      </c>
      <c r="K8" s="15" t="s">
        <v>786</v>
      </c>
      <c r="L8" s="15">
        <v>6</v>
      </c>
      <c r="M8" s="17" t="s">
        <v>415</v>
      </c>
      <c r="N8" s="43"/>
      <c r="O8" s="18" t="str">
        <f t="shared" ref="O8:O52" si="0">TRIM(RIGHT(SUBSTITUTE(TRIM(D8)," ",REPT(" ",LEN(TRIM(D8)))),LEN(TRIM(D8))))</f>
        <v>An</v>
      </c>
      <c r="P8" s="12" t="str">
        <f t="shared" ref="P8:P52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787</v>
      </c>
      <c r="C9" s="31" t="s">
        <v>788</v>
      </c>
      <c r="D9" s="19" t="s">
        <v>789</v>
      </c>
      <c r="E9" s="20">
        <v>0</v>
      </c>
      <c r="F9" s="20"/>
      <c r="G9" s="21" t="s">
        <v>790</v>
      </c>
      <c r="H9" s="22" t="s">
        <v>46</v>
      </c>
      <c r="I9" s="22" t="s">
        <v>791</v>
      </c>
      <c r="J9" s="22" t="s">
        <v>792</v>
      </c>
      <c r="K9" s="20">
        <v>300</v>
      </c>
      <c r="L9" s="20">
        <v>10</v>
      </c>
      <c r="M9" s="22" t="s">
        <v>59</v>
      </c>
      <c r="N9" s="44"/>
      <c r="O9" s="23" t="str">
        <f t="shared" si="0"/>
        <v>Bảo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793</v>
      </c>
      <c r="C10" s="31" t="s">
        <v>794</v>
      </c>
      <c r="D10" s="19" t="s">
        <v>795</v>
      </c>
      <c r="E10" s="20" t="s">
        <v>303</v>
      </c>
      <c r="F10" s="20"/>
      <c r="G10" s="21" t="s">
        <v>289</v>
      </c>
      <c r="H10" s="22" t="s">
        <v>46</v>
      </c>
      <c r="I10" s="22" t="s">
        <v>796</v>
      </c>
      <c r="J10" s="22" t="s">
        <v>797</v>
      </c>
      <c r="K10" s="20">
        <v>71</v>
      </c>
      <c r="L10" s="20">
        <v>3</v>
      </c>
      <c r="M10" s="22" t="s">
        <v>798</v>
      </c>
      <c r="N10" s="44"/>
      <c r="O10" s="23" t="str">
        <f t="shared" si="0"/>
        <v>Cương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799</v>
      </c>
      <c r="C11" s="31">
        <v>0</v>
      </c>
      <c r="D11" s="19" t="s">
        <v>800</v>
      </c>
      <c r="E11" s="20">
        <v>0</v>
      </c>
      <c r="F11" s="20"/>
      <c r="G11" s="21" t="s">
        <v>801</v>
      </c>
      <c r="H11" s="22" t="s">
        <v>46</v>
      </c>
      <c r="I11" s="22" t="s">
        <v>802</v>
      </c>
      <c r="J11" s="22" t="s">
        <v>803</v>
      </c>
      <c r="K11" s="20">
        <v>154</v>
      </c>
      <c r="L11" s="20">
        <v>6</v>
      </c>
      <c r="M11" s="22" t="s">
        <v>804</v>
      </c>
      <c r="N11" s="44"/>
      <c r="O11" s="23" t="str">
        <f t="shared" si="0"/>
        <v>Đang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805</v>
      </c>
      <c r="C12" s="31" t="s">
        <v>806</v>
      </c>
      <c r="D12" s="19" t="s">
        <v>807</v>
      </c>
      <c r="E12" s="20" t="s">
        <v>303</v>
      </c>
      <c r="F12" s="20"/>
      <c r="G12" s="21" t="s">
        <v>808</v>
      </c>
      <c r="H12" s="22" t="s">
        <v>64</v>
      </c>
      <c r="I12" s="22" t="s">
        <v>809</v>
      </c>
      <c r="J12" s="22" t="s">
        <v>810</v>
      </c>
      <c r="K12" s="20">
        <v>263</v>
      </c>
      <c r="L12" s="20">
        <v>10</v>
      </c>
      <c r="M12" s="22" t="s">
        <v>103</v>
      </c>
      <c r="N12" s="44"/>
      <c r="O12" s="23" t="str">
        <f t="shared" si="0"/>
        <v>Đăng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1893</v>
      </c>
      <c r="C13" s="31"/>
      <c r="D13" s="19" t="s">
        <v>1894</v>
      </c>
      <c r="E13" s="20" t="s">
        <v>54</v>
      </c>
      <c r="F13" s="20"/>
      <c r="G13" s="21" t="s">
        <v>1895</v>
      </c>
      <c r="H13" s="22" t="s">
        <v>46</v>
      </c>
      <c r="I13" s="22" t="s">
        <v>1896</v>
      </c>
      <c r="J13" s="22" t="s">
        <v>1897</v>
      </c>
      <c r="K13" s="20">
        <v>233</v>
      </c>
      <c r="L13" s="20">
        <v>9</v>
      </c>
      <c r="M13" s="22" t="s">
        <v>523</v>
      </c>
      <c r="N13" s="44"/>
      <c r="O13" s="23" t="str">
        <f t="shared" si="0"/>
        <v>Duy</v>
      </c>
      <c r="P13" s="13" t="str">
        <f t="shared" si="1"/>
        <v>2007</v>
      </c>
      <c r="Q13" s="9"/>
    </row>
    <row r="14" spans="1:17" ht="15.75" customHeight="1" x14ac:dyDescent="0.25">
      <c r="A14" s="29">
        <f>IF(D14="","",MAX($A$8:A13)+1)</f>
        <v>7</v>
      </c>
      <c r="B14" s="30" t="s">
        <v>811</v>
      </c>
      <c r="C14" s="31" t="s">
        <v>812</v>
      </c>
      <c r="D14" s="19" t="s">
        <v>813</v>
      </c>
      <c r="E14" s="20" t="s">
        <v>303</v>
      </c>
      <c r="F14" s="20"/>
      <c r="G14" s="21" t="s">
        <v>814</v>
      </c>
      <c r="H14" s="22" t="s">
        <v>46</v>
      </c>
      <c r="I14" s="22" t="s">
        <v>815</v>
      </c>
      <c r="J14" s="22" t="s">
        <v>816</v>
      </c>
      <c r="K14" s="20">
        <v>172</v>
      </c>
      <c r="L14" s="20">
        <v>5</v>
      </c>
      <c r="M14" s="22" t="s">
        <v>129</v>
      </c>
      <c r="N14" s="44"/>
      <c r="O14" s="23" t="str">
        <f t="shared" si="0"/>
        <v>Hà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817</v>
      </c>
      <c r="C15" s="31" t="s">
        <v>818</v>
      </c>
      <c r="D15" s="19" t="s">
        <v>819</v>
      </c>
      <c r="E15" s="20">
        <v>0</v>
      </c>
      <c r="F15" s="20"/>
      <c r="G15" s="21" t="s">
        <v>493</v>
      </c>
      <c r="H15" s="22" t="s">
        <v>46</v>
      </c>
      <c r="I15" s="22" t="s">
        <v>820</v>
      </c>
      <c r="J15" s="22" t="s">
        <v>821</v>
      </c>
      <c r="K15" s="20">
        <v>10</v>
      </c>
      <c r="L15" s="20">
        <v>2</v>
      </c>
      <c r="M15" s="22" t="s">
        <v>415</v>
      </c>
      <c r="N15" s="44"/>
      <c r="O15" s="23" t="str">
        <f t="shared" si="0"/>
        <v>Hiền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822</v>
      </c>
      <c r="C16" s="31">
        <v>0</v>
      </c>
      <c r="D16" s="19" t="s">
        <v>823</v>
      </c>
      <c r="E16" s="20" t="s">
        <v>303</v>
      </c>
      <c r="F16" s="20"/>
      <c r="G16" s="21" t="s">
        <v>199</v>
      </c>
      <c r="H16" s="22" t="s">
        <v>64</v>
      </c>
      <c r="I16" s="22" t="s">
        <v>824</v>
      </c>
      <c r="J16" s="22" t="s">
        <v>825</v>
      </c>
      <c r="K16" s="20">
        <v>501</v>
      </c>
      <c r="L16" s="20">
        <v>17</v>
      </c>
      <c r="M16" s="22" t="s">
        <v>59</v>
      </c>
      <c r="N16" s="44"/>
      <c r="O16" s="23" t="str">
        <f t="shared" si="0"/>
        <v>Hoàn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826</v>
      </c>
      <c r="C17" s="31" t="s">
        <v>339</v>
      </c>
      <c r="D17" s="19" t="s">
        <v>827</v>
      </c>
      <c r="E17" s="20" t="s">
        <v>303</v>
      </c>
      <c r="F17" s="20"/>
      <c r="G17" s="21" t="s">
        <v>194</v>
      </c>
      <c r="H17" s="22" t="s">
        <v>828</v>
      </c>
      <c r="I17" s="22" t="s">
        <v>829</v>
      </c>
      <c r="J17" s="22" t="s">
        <v>830</v>
      </c>
      <c r="K17" s="20">
        <v>100</v>
      </c>
      <c r="L17" s="20">
        <v>4</v>
      </c>
      <c r="M17" s="22" t="s">
        <v>387</v>
      </c>
      <c r="N17" s="44"/>
      <c r="O17" s="23" t="str">
        <f t="shared" si="0"/>
        <v>Hương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831</v>
      </c>
      <c r="C18" s="31" t="s">
        <v>818</v>
      </c>
      <c r="D18" s="19" t="s">
        <v>832</v>
      </c>
      <c r="E18" s="20" t="s">
        <v>303</v>
      </c>
      <c r="F18" s="20"/>
      <c r="G18" s="21" t="s">
        <v>833</v>
      </c>
      <c r="H18" s="22" t="s">
        <v>46</v>
      </c>
      <c r="I18" s="22" t="s">
        <v>834</v>
      </c>
      <c r="J18" s="22" t="s">
        <v>835</v>
      </c>
      <c r="K18" s="20">
        <v>159</v>
      </c>
      <c r="L18" s="20">
        <v>5</v>
      </c>
      <c r="M18" s="22" t="s">
        <v>208</v>
      </c>
      <c r="N18" s="44"/>
      <c r="O18" s="23" t="str">
        <f t="shared" si="0"/>
        <v>Huy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836</v>
      </c>
      <c r="C19" s="31" t="s">
        <v>837</v>
      </c>
      <c r="D19" s="19" t="s">
        <v>838</v>
      </c>
      <c r="E19" s="20">
        <v>0</v>
      </c>
      <c r="F19" s="20"/>
      <c r="G19" s="21" t="s">
        <v>839</v>
      </c>
      <c r="H19" s="22" t="s">
        <v>46</v>
      </c>
      <c r="I19" s="22" t="s">
        <v>840</v>
      </c>
      <c r="J19" s="22" t="s">
        <v>841</v>
      </c>
      <c r="K19" s="20">
        <v>137</v>
      </c>
      <c r="L19" s="20">
        <v>7</v>
      </c>
      <c r="M19" s="22" t="s">
        <v>538</v>
      </c>
      <c r="N19" s="44"/>
      <c r="O19" s="23" t="str">
        <f t="shared" si="0"/>
        <v>Khải</v>
      </c>
      <c r="P19" s="13" t="str">
        <f t="shared" si="1"/>
        <v>2007</v>
      </c>
      <c r="Q19" s="9"/>
    </row>
    <row r="20" spans="1:17" ht="15.75" customHeight="1" x14ac:dyDescent="0.25">
      <c r="A20" s="29">
        <f>IF(D20="","",MAX($A$8:A19)+1)</f>
        <v>13</v>
      </c>
      <c r="B20" s="30" t="s">
        <v>842</v>
      </c>
      <c r="C20" s="31">
        <v>0</v>
      </c>
      <c r="D20" s="19" t="s">
        <v>843</v>
      </c>
      <c r="E20" s="20" t="s">
        <v>303</v>
      </c>
      <c r="F20" s="20"/>
      <c r="G20" s="21" t="s">
        <v>844</v>
      </c>
      <c r="H20" s="22" t="s">
        <v>46</v>
      </c>
      <c r="I20" s="22" t="s">
        <v>845</v>
      </c>
      <c r="J20" s="22" t="s">
        <v>846</v>
      </c>
      <c r="K20" s="20">
        <v>292</v>
      </c>
      <c r="L20" s="20">
        <v>12</v>
      </c>
      <c r="M20" s="22" t="s">
        <v>251</v>
      </c>
      <c r="N20" s="44"/>
      <c r="O20" s="23" t="str">
        <f t="shared" si="0"/>
        <v>Kim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847</v>
      </c>
      <c r="C21" s="31">
        <v>0</v>
      </c>
      <c r="D21" s="19" t="s">
        <v>848</v>
      </c>
      <c r="E21" s="20">
        <v>0</v>
      </c>
      <c r="F21" s="20"/>
      <c r="G21" s="21" t="s">
        <v>849</v>
      </c>
      <c r="H21" s="22" t="s">
        <v>46</v>
      </c>
      <c r="I21" s="22" t="s">
        <v>850</v>
      </c>
      <c r="J21" s="22" t="s">
        <v>851</v>
      </c>
      <c r="K21" s="20">
        <v>0</v>
      </c>
      <c r="L21" s="20" t="s">
        <v>852</v>
      </c>
      <c r="M21" s="22" t="s">
        <v>327</v>
      </c>
      <c r="N21" s="44"/>
      <c r="O21" s="23" t="str">
        <f t="shared" si="0"/>
        <v>Kỷ</v>
      </c>
      <c r="P21" s="13" t="str">
        <f t="shared" si="1"/>
        <v>2007</v>
      </c>
      <c r="Q21" s="9"/>
    </row>
    <row r="22" spans="1:17" ht="15.75" customHeight="1" x14ac:dyDescent="0.25">
      <c r="A22" s="29">
        <f>IF(D22="","",MAX($A$8:A21)+1)</f>
        <v>15</v>
      </c>
      <c r="B22" s="30" t="s">
        <v>853</v>
      </c>
      <c r="C22" s="31">
        <v>0</v>
      </c>
      <c r="D22" s="19" t="s">
        <v>854</v>
      </c>
      <c r="E22" s="20">
        <v>0</v>
      </c>
      <c r="F22" s="20"/>
      <c r="G22" s="21" t="s">
        <v>580</v>
      </c>
      <c r="H22" s="22" t="s">
        <v>64</v>
      </c>
      <c r="I22" s="22" t="s">
        <v>855</v>
      </c>
      <c r="J22" s="22" t="s">
        <v>856</v>
      </c>
      <c r="K22" s="20" t="s">
        <v>857</v>
      </c>
      <c r="L22" s="20">
        <v>1</v>
      </c>
      <c r="M22" s="22" t="s">
        <v>171</v>
      </c>
      <c r="N22" s="44"/>
      <c r="O22" s="23" t="str">
        <f t="shared" si="0"/>
        <v>Lộc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858</v>
      </c>
      <c r="C23" s="31" t="s">
        <v>655</v>
      </c>
      <c r="D23" s="19" t="s">
        <v>859</v>
      </c>
      <c r="E23" s="20" t="s">
        <v>303</v>
      </c>
      <c r="F23" s="20"/>
      <c r="G23" s="21" t="s">
        <v>860</v>
      </c>
      <c r="H23" s="22" t="s">
        <v>64</v>
      </c>
      <c r="I23" s="22" t="s">
        <v>861</v>
      </c>
      <c r="J23" s="22" t="s">
        <v>862</v>
      </c>
      <c r="K23" s="20">
        <v>306</v>
      </c>
      <c r="L23" s="20">
        <v>15</v>
      </c>
      <c r="M23" s="22" t="s">
        <v>67</v>
      </c>
      <c r="N23" s="44"/>
      <c r="O23" s="23" t="str">
        <f t="shared" si="0"/>
        <v>Mai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1889</v>
      </c>
      <c r="C24" s="31"/>
      <c r="D24" s="19" t="s">
        <v>1890</v>
      </c>
      <c r="E24" s="20" t="s">
        <v>54</v>
      </c>
      <c r="F24" s="20"/>
      <c r="G24" s="21" t="s">
        <v>1024</v>
      </c>
      <c r="H24" s="22" t="s">
        <v>64</v>
      </c>
      <c r="I24" s="22" t="s">
        <v>1891</v>
      </c>
      <c r="J24" s="22" t="s">
        <v>1892</v>
      </c>
      <c r="K24" s="20">
        <v>263</v>
      </c>
      <c r="L24" s="20">
        <v>11</v>
      </c>
      <c r="M24" s="22" t="s">
        <v>67</v>
      </c>
      <c r="N24" s="44"/>
      <c r="O24" s="23" t="str">
        <f t="shared" si="0"/>
        <v>Minh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863</v>
      </c>
      <c r="C25" s="31" t="s">
        <v>864</v>
      </c>
      <c r="D25" s="19" t="s">
        <v>865</v>
      </c>
      <c r="E25" s="20" t="s">
        <v>303</v>
      </c>
      <c r="F25" s="20"/>
      <c r="G25" s="21" t="s">
        <v>307</v>
      </c>
      <c r="H25" s="22" t="s">
        <v>46</v>
      </c>
      <c r="I25" s="22" t="s">
        <v>866</v>
      </c>
      <c r="J25" s="22" t="s">
        <v>867</v>
      </c>
      <c r="K25" s="20">
        <v>349</v>
      </c>
      <c r="L25" s="20">
        <v>12</v>
      </c>
      <c r="M25" s="22" t="s">
        <v>868</v>
      </c>
      <c r="N25" s="44"/>
      <c r="O25" s="23" t="str">
        <f t="shared" si="0"/>
        <v>Mỹ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869</v>
      </c>
      <c r="C26" s="31" t="s">
        <v>870</v>
      </c>
      <c r="D26" s="19" t="s">
        <v>871</v>
      </c>
      <c r="E26" s="20">
        <v>0</v>
      </c>
      <c r="F26" s="20"/>
      <c r="G26" s="21" t="s">
        <v>505</v>
      </c>
      <c r="H26" s="22" t="s">
        <v>46</v>
      </c>
      <c r="I26" s="22" t="s">
        <v>872</v>
      </c>
      <c r="J26" s="22" t="s">
        <v>873</v>
      </c>
      <c r="K26" s="20">
        <v>113</v>
      </c>
      <c r="L26" s="20">
        <v>5</v>
      </c>
      <c r="M26" s="22" t="s">
        <v>798</v>
      </c>
      <c r="N26" s="44"/>
      <c r="O26" s="23" t="str">
        <f t="shared" si="0"/>
        <v>Năng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874</v>
      </c>
      <c r="C27" s="31">
        <v>0</v>
      </c>
      <c r="D27" s="19" t="s">
        <v>875</v>
      </c>
      <c r="E27" s="20" t="s">
        <v>303</v>
      </c>
      <c r="F27" s="20"/>
      <c r="G27" s="21" t="s">
        <v>876</v>
      </c>
      <c r="H27" s="22" t="s">
        <v>319</v>
      </c>
      <c r="I27" s="22" t="s">
        <v>877</v>
      </c>
      <c r="J27" s="22" t="s">
        <v>878</v>
      </c>
      <c r="K27" s="20">
        <v>0</v>
      </c>
      <c r="L27" s="20">
        <v>0</v>
      </c>
      <c r="M27" s="22" t="s">
        <v>879</v>
      </c>
      <c r="N27" s="44"/>
      <c r="O27" s="23" t="str">
        <f t="shared" si="0"/>
        <v>Nghi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880</v>
      </c>
      <c r="C28" s="31" t="s">
        <v>881</v>
      </c>
      <c r="D28" s="19" t="s">
        <v>882</v>
      </c>
      <c r="E28" s="20">
        <v>0</v>
      </c>
      <c r="F28" s="20"/>
      <c r="G28" s="21" t="s">
        <v>168</v>
      </c>
      <c r="H28" s="22" t="s">
        <v>64</v>
      </c>
      <c r="I28" s="22" t="s">
        <v>883</v>
      </c>
      <c r="J28" s="22" t="s">
        <v>884</v>
      </c>
      <c r="K28" s="20">
        <v>597</v>
      </c>
      <c r="L28" s="20">
        <v>16</v>
      </c>
      <c r="M28" s="22" t="s">
        <v>103</v>
      </c>
      <c r="N28" s="44"/>
      <c r="O28" s="23" t="str">
        <f t="shared" si="0"/>
        <v>Nghĩa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885</v>
      </c>
      <c r="C29" s="31">
        <v>0</v>
      </c>
      <c r="D29" s="19" t="s">
        <v>886</v>
      </c>
      <c r="E29" s="20" t="s">
        <v>303</v>
      </c>
      <c r="F29" s="20"/>
      <c r="G29" s="21" t="s">
        <v>887</v>
      </c>
      <c r="H29" s="22" t="s">
        <v>64</v>
      </c>
      <c r="I29" s="22" t="s">
        <v>888</v>
      </c>
      <c r="J29" s="22" t="s">
        <v>889</v>
      </c>
      <c r="K29" s="20">
        <v>23</v>
      </c>
      <c r="L29" s="20">
        <v>6</v>
      </c>
      <c r="M29" s="22" t="s">
        <v>110</v>
      </c>
      <c r="N29" s="44"/>
      <c r="O29" s="23" t="str">
        <f t="shared" si="0"/>
        <v>Nguyên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890</v>
      </c>
      <c r="C30" s="31" t="s">
        <v>891</v>
      </c>
      <c r="D30" s="19" t="s">
        <v>892</v>
      </c>
      <c r="E30" s="20" t="s">
        <v>303</v>
      </c>
      <c r="F30" s="20"/>
      <c r="G30" s="21" t="s">
        <v>893</v>
      </c>
      <c r="H30" s="22" t="s">
        <v>64</v>
      </c>
      <c r="I30" s="22" t="s">
        <v>894</v>
      </c>
      <c r="J30" s="22" t="s">
        <v>895</v>
      </c>
      <c r="K30" s="20">
        <v>143</v>
      </c>
      <c r="L30" s="20">
        <v>4</v>
      </c>
      <c r="M30" s="22" t="s">
        <v>129</v>
      </c>
      <c r="N30" s="44"/>
      <c r="O30" s="23" t="str">
        <f t="shared" si="0"/>
        <v>Nhi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896</v>
      </c>
      <c r="C31" s="31" t="s">
        <v>897</v>
      </c>
      <c r="D31" s="19" t="s">
        <v>898</v>
      </c>
      <c r="E31" s="20">
        <v>0</v>
      </c>
      <c r="F31" s="20"/>
      <c r="G31" s="21" t="s">
        <v>194</v>
      </c>
      <c r="H31" s="22" t="s">
        <v>64</v>
      </c>
      <c r="I31" s="22" t="s">
        <v>899</v>
      </c>
      <c r="J31" s="22" t="s">
        <v>207</v>
      </c>
      <c r="K31" s="20">
        <v>313</v>
      </c>
      <c r="L31" s="20">
        <v>13</v>
      </c>
      <c r="M31" s="22" t="s">
        <v>67</v>
      </c>
      <c r="N31" s="44"/>
      <c r="O31" s="23" t="str">
        <f t="shared" si="0"/>
        <v>Nhưỡng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900</v>
      </c>
      <c r="C32" s="31" t="s">
        <v>901</v>
      </c>
      <c r="D32" s="19" t="s">
        <v>902</v>
      </c>
      <c r="E32" s="20">
        <v>0</v>
      </c>
      <c r="F32" s="20"/>
      <c r="G32" s="21" t="s">
        <v>903</v>
      </c>
      <c r="H32" s="22" t="s">
        <v>46</v>
      </c>
      <c r="I32" s="22" t="s">
        <v>904</v>
      </c>
      <c r="J32" s="22" t="s">
        <v>905</v>
      </c>
      <c r="K32" s="20">
        <v>548</v>
      </c>
      <c r="L32" s="20">
        <v>20</v>
      </c>
      <c r="M32" s="22" t="s">
        <v>59</v>
      </c>
      <c r="N32" s="44"/>
      <c r="O32" s="23" t="str">
        <f t="shared" si="0"/>
        <v>Phú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906</v>
      </c>
      <c r="C33" s="31">
        <v>0</v>
      </c>
      <c r="D33" s="19" t="s">
        <v>907</v>
      </c>
      <c r="E33" s="20">
        <v>0</v>
      </c>
      <c r="F33" s="20"/>
      <c r="G33" s="21" t="s">
        <v>908</v>
      </c>
      <c r="H33" s="22" t="s">
        <v>46</v>
      </c>
      <c r="I33" s="22" t="s">
        <v>909</v>
      </c>
      <c r="J33" s="22" t="s">
        <v>910</v>
      </c>
      <c r="K33" s="20">
        <v>0</v>
      </c>
      <c r="L33" s="20">
        <v>6</v>
      </c>
      <c r="M33" s="22" t="s">
        <v>911</v>
      </c>
      <c r="N33" s="44"/>
      <c r="O33" s="23" t="str">
        <f t="shared" si="0"/>
        <v>Quân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912</v>
      </c>
      <c r="C34" s="31" t="s">
        <v>913</v>
      </c>
      <c r="D34" s="19" t="s">
        <v>914</v>
      </c>
      <c r="E34" s="20">
        <v>0</v>
      </c>
      <c r="F34" s="20"/>
      <c r="G34" s="21" t="s">
        <v>590</v>
      </c>
      <c r="H34" s="22" t="s">
        <v>46</v>
      </c>
      <c r="I34" s="22" t="s">
        <v>915</v>
      </c>
      <c r="J34" s="22" t="s">
        <v>916</v>
      </c>
      <c r="K34" s="20">
        <v>42</v>
      </c>
      <c r="L34" s="20">
        <v>2</v>
      </c>
      <c r="M34" s="22" t="s">
        <v>798</v>
      </c>
      <c r="N34" s="44"/>
      <c r="O34" s="23" t="str">
        <f t="shared" si="0"/>
        <v>Quân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917</v>
      </c>
      <c r="C35" s="31">
        <v>0</v>
      </c>
      <c r="D35" s="19" t="s">
        <v>918</v>
      </c>
      <c r="E35" s="20" t="s">
        <v>303</v>
      </c>
      <c r="F35" s="20"/>
      <c r="G35" s="21" t="s">
        <v>919</v>
      </c>
      <c r="H35" s="22" t="s">
        <v>64</v>
      </c>
      <c r="I35" s="22" t="s">
        <v>920</v>
      </c>
      <c r="J35" s="22" t="s">
        <v>921</v>
      </c>
      <c r="K35" s="20">
        <v>466</v>
      </c>
      <c r="L35" s="20">
        <v>12</v>
      </c>
      <c r="M35" s="22" t="s">
        <v>129</v>
      </c>
      <c r="N35" s="44"/>
      <c r="O35" s="23" t="str">
        <f t="shared" si="0"/>
        <v>Quyên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922</v>
      </c>
      <c r="C36" s="31">
        <v>39569</v>
      </c>
      <c r="D36" s="19" t="s">
        <v>923</v>
      </c>
      <c r="E36" s="20" t="s">
        <v>303</v>
      </c>
      <c r="F36" s="20"/>
      <c r="G36" s="21" t="s">
        <v>924</v>
      </c>
      <c r="H36" s="22" t="s">
        <v>46</v>
      </c>
      <c r="I36" s="22" t="s">
        <v>925</v>
      </c>
      <c r="J36" s="22" t="s">
        <v>926</v>
      </c>
      <c r="K36" s="20">
        <v>142</v>
      </c>
      <c r="L36" s="20">
        <v>7</v>
      </c>
      <c r="M36" s="22" t="s">
        <v>538</v>
      </c>
      <c r="N36" s="44"/>
      <c r="O36" s="23" t="str">
        <f t="shared" si="0"/>
        <v>Quyến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927</v>
      </c>
      <c r="C37" s="31" t="s">
        <v>928</v>
      </c>
      <c r="D37" s="19" t="s">
        <v>380</v>
      </c>
      <c r="E37" s="20">
        <v>0</v>
      </c>
      <c r="F37" s="20"/>
      <c r="G37" s="21" t="s">
        <v>929</v>
      </c>
      <c r="H37" s="22" t="s">
        <v>46</v>
      </c>
      <c r="I37" s="22" t="s">
        <v>930</v>
      </c>
      <c r="J37" s="22" t="s">
        <v>931</v>
      </c>
      <c r="K37" s="20">
        <v>331</v>
      </c>
      <c r="L37" s="20">
        <v>11</v>
      </c>
      <c r="M37" s="22" t="s">
        <v>59</v>
      </c>
      <c r="N37" s="44"/>
      <c r="O37" s="23" t="str">
        <f t="shared" si="0"/>
        <v>Sơn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932</v>
      </c>
      <c r="C38" s="31" t="s">
        <v>933</v>
      </c>
      <c r="D38" s="19" t="s">
        <v>934</v>
      </c>
      <c r="E38" s="20">
        <v>0</v>
      </c>
      <c r="F38" s="20"/>
      <c r="G38" s="21" t="s">
        <v>935</v>
      </c>
      <c r="H38" s="22" t="s">
        <v>46</v>
      </c>
      <c r="I38" s="22" t="s">
        <v>936</v>
      </c>
      <c r="J38" s="22" t="s">
        <v>937</v>
      </c>
      <c r="K38" s="20">
        <v>611</v>
      </c>
      <c r="L38" s="20">
        <v>21</v>
      </c>
      <c r="M38" s="22" t="s">
        <v>59</v>
      </c>
      <c r="N38" s="44"/>
      <c r="O38" s="23" t="str">
        <f t="shared" si="0"/>
        <v>Thái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938</v>
      </c>
      <c r="C39" s="31">
        <v>0</v>
      </c>
      <c r="D39" s="19" t="s">
        <v>939</v>
      </c>
      <c r="E39" s="20">
        <v>0</v>
      </c>
      <c r="F39" s="20"/>
      <c r="G39" s="21" t="s">
        <v>940</v>
      </c>
      <c r="H39" s="22" t="s">
        <v>46</v>
      </c>
      <c r="I39" s="22" t="s">
        <v>941</v>
      </c>
      <c r="J39" s="22" t="s">
        <v>942</v>
      </c>
      <c r="K39" s="20">
        <v>649</v>
      </c>
      <c r="L39" s="20">
        <v>26</v>
      </c>
      <c r="M39" s="22" t="s">
        <v>67</v>
      </c>
      <c r="N39" s="44"/>
      <c r="O39" s="23" t="str">
        <f t="shared" si="0"/>
        <v>Thiện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943</v>
      </c>
      <c r="C40" s="31" t="s">
        <v>944</v>
      </c>
      <c r="D40" s="19" t="s">
        <v>945</v>
      </c>
      <c r="E40" s="20" t="s">
        <v>303</v>
      </c>
      <c r="F40" s="20"/>
      <c r="G40" s="21" t="s">
        <v>946</v>
      </c>
      <c r="H40" s="22" t="s">
        <v>46</v>
      </c>
      <c r="I40" s="22" t="s">
        <v>947</v>
      </c>
      <c r="J40" s="22" t="s">
        <v>948</v>
      </c>
      <c r="K40" s="20">
        <v>84</v>
      </c>
      <c r="L40" s="20">
        <v>3</v>
      </c>
      <c r="M40" s="22" t="s">
        <v>798</v>
      </c>
      <c r="N40" s="44"/>
      <c r="O40" s="23" t="str">
        <f t="shared" si="0"/>
        <v>Thơm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949</v>
      </c>
      <c r="C41" s="31" t="s">
        <v>950</v>
      </c>
      <c r="D41" s="19" t="s">
        <v>951</v>
      </c>
      <c r="E41" s="20">
        <v>0</v>
      </c>
      <c r="F41" s="20"/>
      <c r="G41" s="21" t="s">
        <v>952</v>
      </c>
      <c r="H41" s="22" t="s">
        <v>46</v>
      </c>
      <c r="I41" s="22" t="s">
        <v>953</v>
      </c>
      <c r="J41" s="22" t="s">
        <v>954</v>
      </c>
      <c r="K41" s="20">
        <v>1079</v>
      </c>
      <c r="L41" s="20">
        <v>36</v>
      </c>
      <c r="M41" s="22" t="s">
        <v>59</v>
      </c>
      <c r="N41" s="44"/>
      <c r="O41" s="23" t="str">
        <f t="shared" si="0"/>
        <v>Thư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955</v>
      </c>
      <c r="C42" s="31" t="s">
        <v>956</v>
      </c>
      <c r="D42" s="19" t="s">
        <v>957</v>
      </c>
      <c r="E42" s="20">
        <v>0</v>
      </c>
      <c r="F42" s="20"/>
      <c r="G42" s="21" t="s">
        <v>318</v>
      </c>
      <c r="H42" s="22" t="s">
        <v>46</v>
      </c>
      <c r="I42" s="22" t="s">
        <v>958</v>
      </c>
      <c r="J42" s="22" t="s">
        <v>959</v>
      </c>
      <c r="K42" s="20">
        <v>0</v>
      </c>
      <c r="L42" s="20">
        <v>10</v>
      </c>
      <c r="M42" s="22" t="s">
        <v>208</v>
      </c>
      <c r="N42" s="44"/>
      <c r="O42" s="23" t="str">
        <f t="shared" si="0"/>
        <v>Tiến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960</v>
      </c>
      <c r="C43" s="31">
        <v>0</v>
      </c>
      <c r="D43" s="19" t="s">
        <v>961</v>
      </c>
      <c r="E43" s="20">
        <v>0</v>
      </c>
      <c r="F43" s="20"/>
      <c r="G43" s="21" t="s">
        <v>962</v>
      </c>
      <c r="H43" s="22" t="s">
        <v>348</v>
      </c>
      <c r="I43" s="22" t="s">
        <v>963</v>
      </c>
      <c r="J43" s="22" t="s">
        <v>964</v>
      </c>
      <c r="K43" s="20">
        <v>670</v>
      </c>
      <c r="L43" s="20">
        <v>13</v>
      </c>
      <c r="M43" s="22" t="s">
        <v>110</v>
      </c>
      <c r="N43" s="44"/>
      <c r="O43" s="23" t="str">
        <f t="shared" si="0"/>
        <v>Tới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965</v>
      </c>
      <c r="C44" s="31" t="s">
        <v>966</v>
      </c>
      <c r="D44" s="19" t="s">
        <v>967</v>
      </c>
      <c r="E44" s="20">
        <v>0</v>
      </c>
      <c r="F44" s="20"/>
      <c r="G44" s="21" t="s">
        <v>968</v>
      </c>
      <c r="H44" s="22" t="s">
        <v>46</v>
      </c>
      <c r="I44" s="22" t="s">
        <v>969</v>
      </c>
      <c r="J44" s="22" t="s">
        <v>970</v>
      </c>
      <c r="K44" s="20">
        <v>200</v>
      </c>
      <c r="L44" s="20">
        <v>7</v>
      </c>
      <c r="M44" s="22" t="s">
        <v>59</v>
      </c>
      <c r="N44" s="44"/>
      <c r="O44" s="23" t="str">
        <f t="shared" si="0"/>
        <v>Trâm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971</v>
      </c>
      <c r="C45" s="31" t="s">
        <v>972</v>
      </c>
      <c r="D45" s="19" t="s">
        <v>973</v>
      </c>
      <c r="E45" s="20">
        <v>0</v>
      </c>
      <c r="F45" s="20"/>
      <c r="G45" s="21" t="s">
        <v>974</v>
      </c>
      <c r="H45" s="22" t="s">
        <v>46</v>
      </c>
      <c r="I45" s="22" t="s">
        <v>975</v>
      </c>
      <c r="J45" s="22" t="s">
        <v>976</v>
      </c>
      <c r="K45" s="20">
        <v>4</v>
      </c>
      <c r="L45" s="20" t="s">
        <v>977</v>
      </c>
      <c r="M45" s="22" t="s">
        <v>59</v>
      </c>
      <c r="N45" s="44"/>
      <c r="O45" s="23" t="str">
        <f t="shared" si="0"/>
        <v>Trí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30" t="s">
        <v>978</v>
      </c>
      <c r="C46" s="31">
        <v>0</v>
      </c>
      <c r="D46" s="19" t="s">
        <v>979</v>
      </c>
      <c r="E46" s="20">
        <v>0</v>
      </c>
      <c r="F46" s="20"/>
      <c r="G46" s="21" t="s">
        <v>980</v>
      </c>
      <c r="H46" s="22" t="s">
        <v>46</v>
      </c>
      <c r="I46" s="22" t="s">
        <v>981</v>
      </c>
      <c r="J46" s="22" t="s">
        <v>982</v>
      </c>
      <c r="K46" s="20">
        <v>0</v>
      </c>
      <c r="L46" s="20" t="s">
        <v>983</v>
      </c>
      <c r="M46" s="22" t="s">
        <v>392</v>
      </c>
      <c r="N46" s="44"/>
      <c r="O46" s="23" t="str">
        <f t="shared" si="0"/>
        <v>Triết</v>
      </c>
      <c r="P46" s="13" t="str">
        <f t="shared" si="1"/>
        <v>2007</v>
      </c>
      <c r="Q46" s="9"/>
    </row>
    <row r="47" spans="1:17" ht="15.75" customHeight="1" x14ac:dyDescent="0.25">
      <c r="A47" s="29">
        <f>IF(D47="","",MAX($A$8:A46)+1)</f>
        <v>40</v>
      </c>
      <c r="B47" s="30" t="s">
        <v>984</v>
      </c>
      <c r="C47" s="31" t="s">
        <v>985</v>
      </c>
      <c r="D47" s="19" t="s">
        <v>986</v>
      </c>
      <c r="E47" s="20">
        <v>0</v>
      </c>
      <c r="F47" s="20"/>
      <c r="G47" s="21" t="s">
        <v>987</v>
      </c>
      <c r="H47" s="22" t="s">
        <v>46</v>
      </c>
      <c r="I47" s="22" t="s">
        <v>988</v>
      </c>
      <c r="J47" s="22" t="s">
        <v>989</v>
      </c>
      <c r="K47" s="20">
        <v>125</v>
      </c>
      <c r="L47" s="20">
        <v>4</v>
      </c>
      <c r="M47" s="22" t="s">
        <v>129</v>
      </c>
      <c r="N47" s="44"/>
      <c r="O47" s="23" t="str">
        <f t="shared" si="0"/>
        <v>Trọng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30" t="s">
        <v>990</v>
      </c>
      <c r="C48" s="31" t="s">
        <v>991</v>
      </c>
      <c r="D48" s="19" t="s">
        <v>992</v>
      </c>
      <c r="E48" s="20" t="s">
        <v>303</v>
      </c>
      <c r="F48" s="20"/>
      <c r="G48" s="21" t="s">
        <v>993</v>
      </c>
      <c r="H48" s="22" t="s">
        <v>46</v>
      </c>
      <c r="I48" s="22" t="s">
        <v>994</v>
      </c>
      <c r="J48" s="22" t="s">
        <v>995</v>
      </c>
      <c r="K48" s="20">
        <v>318</v>
      </c>
      <c r="L48" s="20">
        <v>8</v>
      </c>
      <c r="M48" s="22" t="s">
        <v>129</v>
      </c>
      <c r="N48" s="44"/>
      <c r="O48" s="23" t="str">
        <f t="shared" si="0"/>
        <v>Vi</v>
      </c>
      <c r="P48" s="13" t="str">
        <f t="shared" si="1"/>
        <v>2008</v>
      </c>
      <c r="Q48" s="9"/>
    </row>
    <row r="49" spans="1:17" ht="15.75" customHeight="1" x14ac:dyDescent="0.25">
      <c r="A49" s="29">
        <f>IF(D49="","",MAX($A$8:A48)+1)</f>
        <v>42</v>
      </c>
      <c r="B49" s="30" t="s">
        <v>996</v>
      </c>
      <c r="C49" s="31">
        <v>0</v>
      </c>
      <c r="D49" s="19" t="s">
        <v>997</v>
      </c>
      <c r="E49" s="20" t="s">
        <v>303</v>
      </c>
      <c r="F49" s="20"/>
      <c r="G49" s="21" t="s">
        <v>876</v>
      </c>
      <c r="H49" s="22" t="s">
        <v>319</v>
      </c>
      <c r="I49" s="22" t="s">
        <v>998</v>
      </c>
      <c r="J49" s="22" t="s">
        <v>999</v>
      </c>
      <c r="K49" s="20">
        <v>0</v>
      </c>
      <c r="L49" s="20">
        <v>0</v>
      </c>
      <c r="M49" s="22" t="s">
        <v>879</v>
      </c>
      <c r="N49" s="44"/>
      <c r="O49" s="23" t="str">
        <f t="shared" si="0"/>
        <v>Vy</v>
      </c>
      <c r="P49" s="13" t="str">
        <f t="shared" si="1"/>
        <v>2008</v>
      </c>
      <c r="Q49" s="9"/>
    </row>
    <row r="50" spans="1:17" ht="15.75" customHeight="1" x14ac:dyDescent="0.25">
      <c r="A50" s="29">
        <f>IF(D50="","",MAX($A$8:A49)+1)</f>
        <v>43</v>
      </c>
      <c r="B50" s="30" t="s">
        <v>1000</v>
      </c>
      <c r="C50" s="31" t="s">
        <v>1001</v>
      </c>
      <c r="D50" s="19" t="s">
        <v>1002</v>
      </c>
      <c r="E50" s="20" t="s">
        <v>303</v>
      </c>
      <c r="F50" s="20"/>
      <c r="G50" s="21" t="s">
        <v>1003</v>
      </c>
      <c r="H50" s="22" t="s">
        <v>46</v>
      </c>
      <c r="I50" s="22" t="s">
        <v>1004</v>
      </c>
      <c r="J50" s="22" t="s">
        <v>1005</v>
      </c>
      <c r="K50" s="20">
        <v>1103</v>
      </c>
      <c r="L50" s="20">
        <v>21</v>
      </c>
      <c r="M50" s="22" t="s">
        <v>59</v>
      </c>
      <c r="N50" s="44"/>
      <c r="O50" s="23" t="str">
        <f t="shared" si="0"/>
        <v>Vy</v>
      </c>
      <c r="P50" s="13" t="str">
        <f t="shared" si="1"/>
        <v>2008</v>
      </c>
      <c r="Q50" s="9"/>
    </row>
    <row r="51" spans="1:17" ht="15.75" customHeight="1" x14ac:dyDescent="0.25">
      <c r="A51" s="29">
        <f>IF(D51="","",MAX($A$8:A50)+1)</f>
        <v>44</v>
      </c>
      <c r="B51" s="30" t="s">
        <v>1006</v>
      </c>
      <c r="C51" s="31">
        <v>0</v>
      </c>
      <c r="D51" s="19" t="s">
        <v>1007</v>
      </c>
      <c r="E51" s="20">
        <v>0</v>
      </c>
      <c r="F51" s="20"/>
      <c r="G51" s="21" t="s">
        <v>1008</v>
      </c>
      <c r="H51" s="22" t="s">
        <v>64</v>
      </c>
      <c r="I51" s="22" t="s">
        <v>1009</v>
      </c>
      <c r="J51" s="22" t="s">
        <v>1010</v>
      </c>
      <c r="K51" s="20">
        <v>188</v>
      </c>
      <c r="L51" s="20">
        <v>7</v>
      </c>
      <c r="M51" s="22" t="s">
        <v>171</v>
      </c>
      <c r="N51" s="44"/>
      <c r="O51" s="23" t="str">
        <f t="shared" si="0"/>
        <v>Ý</v>
      </c>
      <c r="P51" s="13" t="str">
        <f t="shared" si="1"/>
        <v>2008</v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>
        <v>0</v>
      </c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>
        <v>0</v>
      </c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ref="O53:O57" si="2">TRIM(RIGHT(SUBSTITUTE(TRIM(D53)," ",REPT(" ",LEN(TRIM(D53)))),LEN(TRIM(D53))))</f>
        <v/>
      </c>
      <c r="P53" s="13" t="str">
        <f t="shared" ref="P53:P57" si="3">RIGHT(G53,4)</f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>
        <v>0</v>
      </c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>
        <v>0</v>
      </c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>
        <v>0</v>
      </c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>
        <v>0</v>
      </c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44 học sinh (19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5" zoomScaleNormal="100" workbookViewId="0">
      <selection activeCell="B12" sqref="B12:N45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32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33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1011</v>
      </c>
      <c r="C8" s="28" t="s">
        <v>293</v>
      </c>
      <c r="D8" s="14" t="s">
        <v>1012</v>
      </c>
      <c r="E8" s="15">
        <v>0</v>
      </c>
      <c r="F8" s="15"/>
      <c r="G8" s="16" t="s">
        <v>1013</v>
      </c>
      <c r="H8" s="17" t="s">
        <v>64</v>
      </c>
      <c r="I8" s="17" t="s">
        <v>1014</v>
      </c>
      <c r="J8" s="17" t="s">
        <v>1015</v>
      </c>
      <c r="K8" s="15">
        <v>12</v>
      </c>
      <c r="L8" s="15">
        <v>1</v>
      </c>
      <c r="M8" s="17" t="s">
        <v>523</v>
      </c>
      <c r="N8" s="43"/>
      <c r="O8" s="18" t="str">
        <f t="shared" ref="O8:O49" si="0">TRIM(RIGHT(SUBSTITUTE(TRIM(D8)," ",REPT(" ",LEN(TRIM(D8)))),LEN(TRIM(D8))))</f>
        <v>An</v>
      </c>
      <c r="P8" s="12" t="str">
        <f t="shared" ref="P8:P49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1016</v>
      </c>
      <c r="C9" s="31" t="s">
        <v>1017</v>
      </c>
      <c r="D9" s="19" t="s">
        <v>1018</v>
      </c>
      <c r="E9" s="20" t="s">
        <v>303</v>
      </c>
      <c r="F9" s="20"/>
      <c r="G9" s="21" t="s">
        <v>89</v>
      </c>
      <c r="H9" s="22" t="s">
        <v>64</v>
      </c>
      <c r="I9" s="22" t="s">
        <v>1019</v>
      </c>
      <c r="J9" s="22" t="s">
        <v>1020</v>
      </c>
      <c r="K9" s="20">
        <v>229</v>
      </c>
      <c r="L9" s="20">
        <v>13</v>
      </c>
      <c r="M9" s="22" t="s">
        <v>67</v>
      </c>
      <c r="N9" s="44"/>
      <c r="O9" s="23" t="str">
        <f t="shared" si="0"/>
        <v>Anh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1021</v>
      </c>
      <c r="C10" s="31" t="s">
        <v>1022</v>
      </c>
      <c r="D10" s="19" t="s">
        <v>1023</v>
      </c>
      <c r="E10" s="20" t="s">
        <v>303</v>
      </c>
      <c r="F10" s="20"/>
      <c r="G10" s="21" t="s">
        <v>1024</v>
      </c>
      <c r="H10" s="22" t="s">
        <v>46</v>
      </c>
      <c r="I10" s="22" t="s">
        <v>1025</v>
      </c>
      <c r="J10" s="22" t="s">
        <v>1026</v>
      </c>
      <c r="K10" s="20">
        <v>102</v>
      </c>
      <c r="L10" s="20">
        <v>4</v>
      </c>
      <c r="M10" s="22" t="s">
        <v>387</v>
      </c>
      <c r="N10" s="44"/>
      <c r="O10" s="23" t="str">
        <f t="shared" si="0"/>
        <v>Bằng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1027</v>
      </c>
      <c r="C11" s="31" t="s">
        <v>61</v>
      </c>
      <c r="D11" s="19" t="s">
        <v>1028</v>
      </c>
      <c r="E11" s="20" t="s">
        <v>303</v>
      </c>
      <c r="F11" s="20"/>
      <c r="G11" s="21" t="s">
        <v>1029</v>
      </c>
      <c r="H11" s="22" t="s">
        <v>46</v>
      </c>
      <c r="I11" s="22" t="s">
        <v>1030</v>
      </c>
      <c r="J11" s="22" t="s">
        <v>1031</v>
      </c>
      <c r="K11" s="20">
        <v>92</v>
      </c>
      <c r="L11" s="20">
        <v>4</v>
      </c>
      <c r="M11" s="22" t="s">
        <v>523</v>
      </c>
      <c r="N11" s="44"/>
      <c r="O11" s="23" t="str">
        <f t="shared" si="0"/>
        <v>Chi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1037</v>
      </c>
      <c r="C12" s="31" t="s">
        <v>1038</v>
      </c>
      <c r="D12" s="19" t="s">
        <v>1039</v>
      </c>
      <c r="E12" s="20" t="s">
        <v>303</v>
      </c>
      <c r="F12" s="20"/>
      <c r="G12" s="21" t="s">
        <v>1040</v>
      </c>
      <c r="H12" s="22" t="s">
        <v>46</v>
      </c>
      <c r="I12" s="22" t="s">
        <v>380</v>
      </c>
      <c r="J12" s="22" t="s">
        <v>1041</v>
      </c>
      <c r="K12" s="20">
        <v>164</v>
      </c>
      <c r="L12" s="20">
        <v>4</v>
      </c>
      <c r="M12" s="22" t="s">
        <v>415</v>
      </c>
      <c r="N12" s="44"/>
      <c r="O12" s="23" t="str">
        <f t="shared" si="0"/>
        <v>Đào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1042</v>
      </c>
      <c r="C13" s="31">
        <v>0</v>
      </c>
      <c r="D13" s="19" t="s">
        <v>1043</v>
      </c>
      <c r="E13" s="20">
        <v>0</v>
      </c>
      <c r="F13" s="20"/>
      <c r="G13" s="21" t="s">
        <v>929</v>
      </c>
      <c r="H13" s="22" t="s">
        <v>46</v>
      </c>
      <c r="I13" s="22" t="s">
        <v>1044</v>
      </c>
      <c r="J13" s="22" t="s">
        <v>1045</v>
      </c>
      <c r="K13" s="20">
        <v>261</v>
      </c>
      <c r="L13" s="20">
        <v>11</v>
      </c>
      <c r="M13" s="22" t="s">
        <v>251</v>
      </c>
      <c r="N13" s="44"/>
      <c r="O13" s="23" t="str">
        <f t="shared" si="0"/>
        <v>Đạt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1032</v>
      </c>
      <c r="C14" s="31">
        <v>0</v>
      </c>
      <c r="D14" s="19" t="s">
        <v>1033</v>
      </c>
      <c r="E14" s="20" t="s">
        <v>303</v>
      </c>
      <c r="F14" s="20"/>
      <c r="G14" s="21" t="s">
        <v>1034</v>
      </c>
      <c r="H14" s="22" t="s">
        <v>46</v>
      </c>
      <c r="I14" s="22" t="s">
        <v>1035</v>
      </c>
      <c r="J14" s="22" t="s">
        <v>1036</v>
      </c>
      <c r="K14" s="20">
        <v>33</v>
      </c>
      <c r="L14" s="20">
        <v>2</v>
      </c>
      <c r="M14" s="22" t="s">
        <v>50</v>
      </c>
      <c r="N14" s="44"/>
      <c r="O14" s="23" t="str">
        <f t="shared" si="0"/>
        <v>Duy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1048</v>
      </c>
      <c r="C15" s="31" t="s">
        <v>1049</v>
      </c>
      <c r="D15" s="19" t="s">
        <v>1050</v>
      </c>
      <c r="E15" s="20">
        <v>0</v>
      </c>
      <c r="F15" s="20"/>
      <c r="G15" s="21" t="s">
        <v>1051</v>
      </c>
      <c r="H15" s="22" t="s">
        <v>46</v>
      </c>
      <c r="I15" s="22" t="s">
        <v>1052</v>
      </c>
      <c r="J15" s="22" t="s">
        <v>1053</v>
      </c>
      <c r="K15" s="20">
        <v>305</v>
      </c>
      <c r="L15" s="20">
        <v>14</v>
      </c>
      <c r="M15" s="22" t="s">
        <v>59</v>
      </c>
      <c r="N15" s="44"/>
      <c r="O15" s="23" t="str">
        <f t="shared" si="0"/>
        <v>Hiển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1054</v>
      </c>
      <c r="C16" s="31" t="s">
        <v>1055</v>
      </c>
      <c r="D16" s="19" t="s">
        <v>1056</v>
      </c>
      <c r="E16" s="20">
        <v>0</v>
      </c>
      <c r="F16" s="20"/>
      <c r="G16" s="21" t="s">
        <v>1057</v>
      </c>
      <c r="H16" s="22" t="s">
        <v>46</v>
      </c>
      <c r="I16" s="22" t="s">
        <v>1058</v>
      </c>
      <c r="J16" s="22" t="s">
        <v>1059</v>
      </c>
      <c r="K16" s="20">
        <v>412</v>
      </c>
      <c r="L16" s="20">
        <v>14</v>
      </c>
      <c r="M16" s="22" t="s">
        <v>59</v>
      </c>
      <c r="N16" s="44"/>
      <c r="O16" s="23" t="str">
        <f t="shared" si="0"/>
        <v>Hoàng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1060</v>
      </c>
      <c r="C17" s="31">
        <v>0</v>
      </c>
      <c r="D17" s="19" t="s">
        <v>1061</v>
      </c>
      <c r="E17" s="20" t="s">
        <v>303</v>
      </c>
      <c r="F17" s="20"/>
      <c r="G17" s="21" t="s">
        <v>1062</v>
      </c>
      <c r="H17" s="22" t="s">
        <v>64</v>
      </c>
      <c r="I17" s="22" t="s">
        <v>1063</v>
      </c>
      <c r="J17" s="22" t="s">
        <v>1064</v>
      </c>
      <c r="K17" s="20">
        <v>222</v>
      </c>
      <c r="L17" s="20">
        <v>9</v>
      </c>
      <c r="M17" s="22" t="s">
        <v>1065</v>
      </c>
      <c r="N17" s="44"/>
      <c r="O17" s="23" t="str">
        <f t="shared" si="0"/>
        <v>Hương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1066</v>
      </c>
      <c r="C18" s="31">
        <v>0</v>
      </c>
      <c r="D18" s="19" t="s">
        <v>1067</v>
      </c>
      <c r="E18" s="20" t="s">
        <v>303</v>
      </c>
      <c r="F18" s="20"/>
      <c r="G18" s="21" t="s">
        <v>1068</v>
      </c>
      <c r="H18" s="22" t="s">
        <v>46</v>
      </c>
      <c r="I18" s="22" t="s">
        <v>1069</v>
      </c>
      <c r="J18" s="22" t="s">
        <v>1070</v>
      </c>
      <c r="K18" s="20">
        <v>0</v>
      </c>
      <c r="L18" s="20" t="s">
        <v>1071</v>
      </c>
      <c r="M18" s="22" t="s">
        <v>1072</v>
      </c>
      <c r="N18" s="44"/>
      <c r="O18" s="23" t="str">
        <f t="shared" si="0"/>
        <v>Hương</v>
      </c>
      <c r="P18" s="13" t="str">
        <f t="shared" si="1"/>
        <v>2007</v>
      </c>
      <c r="Q18" s="9"/>
    </row>
    <row r="19" spans="1:17" ht="15.75" customHeight="1" x14ac:dyDescent="0.25">
      <c r="A19" s="29">
        <f>IF(D19="","",MAX($A$8:A18)+1)</f>
        <v>12</v>
      </c>
      <c r="B19" s="30" t="s">
        <v>1073</v>
      </c>
      <c r="C19" s="31" t="s">
        <v>1074</v>
      </c>
      <c r="D19" s="19" t="s">
        <v>1075</v>
      </c>
      <c r="E19" s="20">
        <v>0</v>
      </c>
      <c r="F19" s="20"/>
      <c r="G19" s="21" t="s">
        <v>1076</v>
      </c>
      <c r="H19" s="22" t="s">
        <v>64</v>
      </c>
      <c r="I19" s="22" t="s">
        <v>1077</v>
      </c>
      <c r="J19" s="22" t="s">
        <v>1078</v>
      </c>
      <c r="K19" s="20">
        <v>73</v>
      </c>
      <c r="L19" s="20">
        <v>3</v>
      </c>
      <c r="M19" s="22" t="s">
        <v>67</v>
      </c>
      <c r="N19" s="44"/>
      <c r="O19" s="23" t="str">
        <f t="shared" si="0"/>
        <v>Huy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1080</v>
      </c>
      <c r="C20" s="31" t="s">
        <v>1081</v>
      </c>
      <c r="D20" s="19" t="s">
        <v>77</v>
      </c>
      <c r="E20" s="20">
        <v>0</v>
      </c>
      <c r="F20" s="20"/>
      <c r="G20" s="21" t="s">
        <v>1082</v>
      </c>
      <c r="H20" s="22" t="s">
        <v>46</v>
      </c>
      <c r="I20" s="22" t="s">
        <v>652</v>
      </c>
      <c r="J20" s="22" t="s">
        <v>1083</v>
      </c>
      <c r="K20" s="20">
        <v>898</v>
      </c>
      <c r="L20" s="20">
        <v>30</v>
      </c>
      <c r="M20" s="22" t="s">
        <v>59</v>
      </c>
      <c r="N20" s="44"/>
      <c r="O20" s="23" t="str">
        <f t="shared" si="0"/>
        <v>Khoa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1084</v>
      </c>
      <c r="C21" s="31">
        <v>0</v>
      </c>
      <c r="D21" s="19" t="s">
        <v>1085</v>
      </c>
      <c r="E21" s="20" t="s">
        <v>303</v>
      </c>
      <c r="F21" s="20"/>
      <c r="G21" s="21" t="s">
        <v>255</v>
      </c>
      <c r="H21" s="22" t="s">
        <v>46</v>
      </c>
      <c r="I21" s="22" t="s">
        <v>1086</v>
      </c>
      <c r="J21" s="22" t="s">
        <v>1087</v>
      </c>
      <c r="K21" s="20">
        <v>0</v>
      </c>
      <c r="L21" s="20">
        <v>4</v>
      </c>
      <c r="M21" s="22" t="s">
        <v>1088</v>
      </c>
      <c r="N21" s="44"/>
      <c r="O21" s="23" t="str">
        <f t="shared" si="0"/>
        <v>Mỹ</v>
      </c>
      <c r="P21" s="13" t="str">
        <f t="shared" si="1"/>
        <v>2008</v>
      </c>
      <c r="Q21" s="9"/>
    </row>
    <row r="22" spans="1:17" ht="15.75" customHeight="1" x14ac:dyDescent="0.25">
      <c r="A22" s="29">
        <f>IF(D22="","",MAX($A$8:A21)+1)</f>
        <v>15</v>
      </c>
      <c r="B22" s="30" t="s">
        <v>1089</v>
      </c>
      <c r="C22" s="31" t="s">
        <v>1090</v>
      </c>
      <c r="D22" s="19" t="s">
        <v>1091</v>
      </c>
      <c r="E22" s="20">
        <v>0</v>
      </c>
      <c r="F22" s="20"/>
      <c r="G22" s="21" t="s">
        <v>1057</v>
      </c>
      <c r="H22" s="22" t="s">
        <v>64</v>
      </c>
      <c r="I22" s="22" t="s">
        <v>1092</v>
      </c>
      <c r="J22" s="22" t="s">
        <v>1093</v>
      </c>
      <c r="K22" s="20">
        <v>453</v>
      </c>
      <c r="L22" s="20">
        <v>12</v>
      </c>
      <c r="M22" s="22" t="s">
        <v>103</v>
      </c>
      <c r="N22" s="44"/>
      <c r="O22" s="23" t="str">
        <f t="shared" si="0"/>
        <v>Năng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1094</v>
      </c>
      <c r="C23" s="31" t="s">
        <v>1095</v>
      </c>
      <c r="D23" s="19" t="s">
        <v>1096</v>
      </c>
      <c r="E23" s="20">
        <v>0</v>
      </c>
      <c r="F23" s="20"/>
      <c r="G23" s="21" t="s">
        <v>1097</v>
      </c>
      <c r="H23" s="22" t="s">
        <v>46</v>
      </c>
      <c r="I23" s="22" t="s">
        <v>1098</v>
      </c>
      <c r="J23" s="22" t="s">
        <v>1099</v>
      </c>
      <c r="K23" s="20">
        <v>113</v>
      </c>
      <c r="L23" s="20">
        <v>5</v>
      </c>
      <c r="M23" s="22" t="s">
        <v>798</v>
      </c>
      <c r="N23" s="44"/>
      <c r="O23" s="23" t="str">
        <f t="shared" si="0"/>
        <v>Nghĩa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1100</v>
      </c>
      <c r="C24" s="31" t="s">
        <v>118</v>
      </c>
      <c r="D24" s="19" t="s">
        <v>1101</v>
      </c>
      <c r="E24" s="20" t="s">
        <v>303</v>
      </c>
      <c r="F24" s="20"/>
      <c r="G24" s="21" t="s">
        <v>1029</v>
      </c>
      <c r="H24" s="22" t="s">
        <v>46</v>
      </c>
      <c r="I24" s="22" t="s">
        <v>1030</v>
      </c>
      <c r="J24" s="22" t="s">
        <v>1031</v>
      </c>
      <c r="K24" s="20">
        <v>92</v>
      </c>
      <c r="L24" s="20">
        <v>4</v>
      </c>
      <c r="M24" s="22" t="s">
        <v>523</v>
      </c>
      <c r="N24" s="44"/>
      <c r="O24" s="23" t="str">
        <f t="shared" si="0"/>
        <v>Ngọc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1102</v>
      </c>
      <c r="C25" s="31" t="s">
        <v>1103</v>
      </c>
      <c r="D25" s="19" t="s">
        <v>1104</v>
      </c>
      <c r="E25" s="20" t="s">
        <v>303</v>
      </c>
      <c r="F25" s="20"/>
      <c r="G25" s="21" t="s">
        <v>1105</v>
      </c>
      <c r="H25" s="22" t="s">
        <v>64</v>
      </c>
      <c r="I25" s="22" t="s">
        <v>1106</v>
      </c>
      <c r="J25" s="22" t="s">
        <v>1107</v>
      </c>
      <c r="K25" s="20">
        <v>117</v>
      </c>
      <c r="L25" s="20">
        <v>4</v>
      </c>
      <c r="M25" s="22" t="s">
        <v>501</v>
      </c>
      <c r="N25" s="44"/>
      <c r="O25" s="23" t="str">
        <f t="shared" si="0"/>
        <v>Ngọc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1108</v>
      </c>
      <c r="C26" s="31" t="s">
        <v>1109</v>
      </c>
      <c r="D26" s="19" t="s">
        <v>1110</v>
      </c>
      <c r="E26" s="20" t="s">
        <v>303</v>
      </c>
      <c r="F26" s="20"/>
      <c r="G26" s="21" t="s">
        <v>461</v>
      </c>
      <c r="H26" s="22" t="s">
        <v>46</v>
      </c>
      <c r="I26" s="22" t="s">
        <v>1111</v>
      </c>
      <c r="J26" s="22" t="s">
        <v>1112</v>
      </c>
      <c r="K26" s="20">
        <v>52</v>
      </c>
      <c r="L26" s="20">
        <v>2</v>
      </c>
      <c r="M26" s="22" t="s">
        <v>523</v>
      </c>
      <c r="N26" s="44"/>
      <c r="O26" s="23" t="str">
        <f t="shared" si="0"/>
        <v>Ngọc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1113</v>
      </c>
      <c r="C27" s="31">
        <v>0</v>
      </c>
      <c r="D27" s="19" t="s">
        <v>1114</v>
      </c>
      <c r="E27" s="20">
        <v>0</v>
      </c>
      <c r="F27" s="20"/>
      <c r="G27" s="21" t="s">
        <v>1115</v>
      </c>
      <c r="H27" s="22" t="s">
        <v>46</v>
      </c>
      <c r="I27" s="22" t="s">
        <v>1116</v>
      </c>
      <c r="J27" s="22" t="s">
        <v>1117</v>
      </c>
      <c r="K27" s="20">
        <v>0</v>
      </c>
      <c r="L27" s="20">
        <v>0</v>
      </c>
      <c r="M27" s="22" t="s">
        <v>1118</v>
      </c>
      <c r="N27" s="44"/>
      <c r="O27" s="23" t="str">
        <f t="shared" si="0"/>
        <v>Nguyên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1119</v>
      </c>
      <c r="C28" s="31" t="s">
        <v>1120</v>
      </c>
      <c r="D28" s="19" t="s">
        <v>1121</v>
      </c>
      <c r="E28" s="20" t="s">
        <v>303</v>
      </c>
      <c r="F28" s="20"/>
      <c r="G28" s="21" t="s">
        <v>701</v>
      </c>
      <c r="H28" s="22" t="s">
        <v>46</v>
      </c>
      <c r="I28" s="22" t="s">
        <v>1122</v>
      </c>
      <c r="J28" s="22" t="s">
        <v>851</v>
      </c>
      <c r="K28" s="20">
        <v>248</v>
      </c>
      <c r="L28" s="20">
        <v>9</v>
      </c>
      <c r="M28" s="22" t="s">
        <v>523</v>
      </c>
      <c r="N28" s="44"/>
      <c r="O28" s="23" t="str">
        <f t="shared" si="0"/>
        <v>Nhung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1898</v>
      </c>
      <c r="C29" s="31"/>
      <c r="D29" s="19" t="s">
        <v>1899</v>
      </c>
      <c r="E29" s="20" t="s">
        <v>54</v>
      </c>
      <c r="F29" s="20"/>
      <c r="G29" s="21" t="s">
        <v>1900</v>
      </c>
      <c r="H29" s="22" t="s">
        <v>46</v>
      </c>
      <c r="I29" s="22" t="s">
        <v>1901</v>
      </c>
      <c r="J29" s="22" t="s">
        <v>1902</v>
      </c>
      <c r="K29" s="20">
        <v>538</v>
      </c>
      <c r="L29" s="20">
        <v>18</v>
      </c>
      <c r="M29" s="22" t="s">
        <v>59</v>
      </c>
      <c r="N29" s="44"/>
      <c r="O29" s="23" t="str">
        <f t="shared" si="0"/>
        <v>Nhựt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1123</v>
      </c>
      <c r="C30" s="31">
        <v>0</v>
      </c>
      <c r="D30" s="19" t="s">
        <v>1124</v>
      </c>
      <c r="E30" s="20">
        <v>0</v>
      </c>
      <c r="F30" s="20"/>
      <c r="G30" s="21" t="s">
        <v>1125</v>
      </c>
      <c r="H30" s="22" t="s">
        <v>46</v>
      </c>
      <c r="I30" s="22" t="s">
        <v>1126</v>
      </c>
      <c r="J30" s="22" t="s">
        <v>1127</v>
      </c>
      <c r="K30" s="20">
        <v>215</v>
      </c>
      <c r="L30" s="20">
        <v>8</v>
      </c>
      <c r="M30" s="22" t="s">
        <v>523</v>
      </c>
      <c r="N30" s="44"/>
      <c r="O30" s="23" t="str">
        <f t="shared" si="0"/>
        <v>Phúc</v>
      </c>
      <c r="P30" s="13" t="str">
        <f t="shared" si="1"/>
        <v>2007</v>
      </c>
      <c r="Q30" s="9"/>
    </row>
    <row r="31" spans="1:17" ht="15.75" customHeight="1" x14ac:dyDescent="0.25">
      <c r="A31" s="29">
        <f>IF(D31="","",MAX($A$8:A30)+1)</f>
        <v>24</v>
      </c>
      <c r="B31" s="30" t="s">
        <v>1129</v>
      </c>
      <c r="C31" s="31" t="s">
        <v>339</v>
      </c>
      <c r="D31" s="19" t="s">
        <v>1130</v>
      </c>
      <c r="E31" s="20" t="s">
        <v>303</v>
      </c>
      <c r="F31" s="20"/>
      <c r="G31" s="21" t="s">
        <v>1131</v>
      </c>
      <c r="H31" s="22" t="s">
        <v>46</v>
      </c>
      <c r="I31" s="22" t="s">
        <v>1132</v>
      </c>
      <c r="J31" s="22" t="s">
        <v>1133</v>
      </c>
      <c r="K31" s="20">
        <v>139</v>
      </c>
      <c r="L31" s="20">
        <v>4</v>
      </c>
      <c r="M31" s="22" t="s">
        <v>129</v>
      </c>
      <c r="N31" s="44"/>
      <c r="O31" s="23" t="str">
        <f t="shared" si="0"/>
        <v>Quỳnh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1134</v>
      </c>
      <c r="C32" s="31" t="s">
        <v>1135</v>
      </c>
      <c r="D32" s="19" t="s">
        <v>1136</v>
      </c>
      <c r="E32" s="20">
        <v>0</v>
      </c>
      <c r="F32" s="20" t="s">
        <v>317</v>
      </c>
      <c r="G32" s="21" t="s">
        <v>1137</v>
      </c>
      <c r="H32" s="22" t="s">
        <v>46</v>
      </c>
      <c r="I32" s="22" t="s">
        <v>1138</v>
      </c>
      <c r="J32" s="22" t="s">
        <v>1139</v>
      </c>
      <c r="K32" s="20">
        <v>140</v>
      </c>
      <c r="L32" s="20">
        <v>5</v>
      </c>
      <c r="M32" s="22" t="s">
        <v>59</v>
      </c>
      <c r="N32" s="44"/>
      <c r="O32" s="23" t="str">
        <f t="shared" si="0"/>
        <v>Tài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1140</v>
      </c>
      <c r="C33" s="31" t="s">
        <v>1141</v>
      </c>
      <c r="D33" s="19" t="s">
        <v>1142</v>
      </c>
      <c r="E33" s="20">
        <v>0</v>
      </c>
      <c r="F33" s="20"/>
      <c r="G33" s="21" t="s">
        <v>1143</v>
      </c>
      <c r="H33" s="22" t="s">
        <v>46</v>
      </c>
      <c r="I33" s="22" t="s">
        <v>1144</v>
      </c>
      <c r="J33" s="22" t="s">
        <v>573</v>
      </c>
      <c r="K33" s="20">
        <v>140</v>
      </c>
      <c r="L33" s="20">
        <v>6</v>
      </c>
      <c r="M33" s="22" t="s">
        <v>798</v>
      </c>
      <c r="N33" s="44"/>
      <c r="O33" s="23" t="str">
        <f t="shared" si="0"/>
        <v>Thanh</v>
      </c>
      <c r="P33" s="13" t="str">
        <f t="shared" si="1"/>
        <v>2007</v>
      </c>
      <c r="Q33" s="9"/>
    </row>
    <row r="34" spans="1:17" ht="15.75" customHeight="1" x14ac:dyDescent="0.25">
      <c r="A34" s="29">
        <f>IF(D34="","",MAX($A$8:A33)+1)</f>
        <v>27</v>
      </c>
      <c r="B34" s="30" t="s">
        <v>1145</v>
      </c>
      <c r="C34" s="31">
        <v>0</v>
      </c>
      <c r="D34" s="19" t="s">
        <v>1146</v>
      </c>
      <c r="E34" s="20">
        <v>0</v>
      </c>
      <c r="F34" s="20"/>
      <c r="G34" s="21" t="s">
        <v>1147</v>
      </c>
      <c r="H34" s="22" t="s">
        <v>740</v>
      </c>
      <c r="I34" s="22" t="s">
        <v>652</v>
      </c>
      <c r="J34" s="22" t="s">
        <v>1148</v>
      </c>
      <c r="K34" s="20">
        <v>0</v>
      </c>
      <c r="L34" s="20" t="s">
        <v>1149</v>
      </c>
      <c r="M34" s="22" t="s">
        <v>1150</v>
      </c>
      <c r="N34" s="44"/>
      <c r="O34" s="23" t="str">
        <f t="shared" si="0"/>
        <v>Thiện</v>
      </c>
      <c r="P34" s="13" t="str">
        <f t="shared" si="1"/>
        <v>2007</v>
      </c>
      <c r="Q34" s="9"/>
    </row>
    <row r="35" spans="1:17" ht="15.75" customHeight="1" x14ac:dyDescent="0.25">
      <c r="A35" s="29">
        <f>IF(D35="","",MAX($A$8:A34)+1)</f>
        <v>28</v>
      </c>
      <c r="B35" s="30" t="s">
        <v>1151</v>
      </c>
      <c r="C35" s="31" t="s">
        <v>1152</v>
      </c>
      <c r="D35" s="19" t="s">
        <v>1153</v>
      </c>
      <c r="E35" s="20">
        <v>0</v>
      </c>
      <c r="F35" s="20"/>
      <c r="G35" s="21" t="s">
        <v>1154</v>
      </c>
      <c r="H35" s="22" t="s">
        <v>46</v>
      </c>
      <c r="I35" s="22" t="s">
        <v>1155</v>
      </c>
      <c r="J35" s="22" t="s">
        <v>1156</v>
      </c>
      <c r="K35" s="20">
        <v>147</v>
      </c>
      <c r="L35" s="20">
        <v>5</v>
      </c>
      <c r="M35" s="22" t="s">
        <v>59</v>
      </c>
      <c r="N35" s="44"/>
      <c r="O35" s="23" t="str">
        <f t="shared" si="0"/>
        <v>Thiện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1157</v>
      </c>
      <c r="C36" s="31">
        <v>0</v>
      </c>
      <c r="D36" s="19" t="s">
        <v>1158</v>
      </c>
      <c r="E36" s="20" t="s">
        <v>303</v>
      </c>
      <c r="F36" s="20"/>
      <c r="G36" s="21" t="s">
        <v>1159</v>
      </c>
      <c r="H36" s="22" t="s">
        <v>46</v>
      </c>
      <c r="I36" s="22" t="s">
        <v>1160</v>
      </c>
      <c r="J36" s="22" t="s">
        <v>1161</v>
      </c>
      <c r="K36" s="20">
        <v>479</v>
      </c>
      <c r="L36" s="20">
        <v>16</v>
      </c>
      <c r="M36" s="22" t="s">
        <v>59</v>
      </c>
      <c r="N36" s="44"/>
      <c r="O36" s="23" t="str">
        <f t="shared" si="0"/>
        <v>Thu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1162</v>
      </c>
      <c r="C37" s="31">
        <v>0</v>
      </c>
      <c r="D37" s="19" t="s">
        <v>1163</v>
      </c>
      <c r="E37" s="20" t="s">
        <v>303</v>
      </c>
      <c r="F37" s="20"/>
      <c r="G37" s="21" t="s">
        <v>1164</v>
      </c>
      <c r="H37" s="22" t="s">
        <v>64</v>
      </c>
      <c r="I37" s="22" t="s">
        <v>1165</v>
      </c>
      <c r="J37" s="22" t="s">
        <v>1166</v>
      </c>
      <c r="K37" s="20">
        <v>0</v>
      </c>
      <c r="L37" s="20">
        <v>1</v>
      </c>
      <c r="M37" s="22" t="s">
        <v>208</v>
      </c>
      <c r="N37" s="44"/>
      <c r="O37" s="23" t="str">
        <f t="shared" si="0"/>
        <v>Thư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1167</v>
      </c>
      <c r="C38" s="31">
        <v>0</v>
      </c>
      <c r="D38" s="19" t="s">
        <v>48</v>
      </c>
      <c r="E38" s="20" t="s">
        <v>303</v>
      </c>
      <c r="F38" s="20"/>
      <c r="G38" s="21" t="s">
        <v>718</v>
      </c>
      <c r="H38" s="22" t="s">
        <v>46</v>
      </c>
      <c r="I38" s="22" t="s">
        <v>1168</v>
      </c>
      <c r="J38" s="22" t="s">
        <v>1169</v>
      </c>
      <c r="K38" s="20">
        <v>487</v>
      </c>
      <c r="L38" s="20">
        <v>13</v>
      </c>
      <c r="M38" s="22" t="s">
        <v>129</v>
      </c>
      <c r="N38" s="44"/>
      <c r="O38" s="23" t="str">
        <f t="shared" si="0"/>
        <v>Tiên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1170</v>
      </c>
      <c r="C39" s="31">
        <v>0</v>
      </c>
      <c r="D39" s="19" t="s">
        <v>1171</v>
      </c>
      <c r="E39" s="20">
        <v>0</v>
      </c>
      <c r="F39" s="20"/>
      <c r="G39" s="21" t="s">
        <v>373</v>
      </c>
      <c r="H39" s="22" t="s">
        <v>64</v>
      </c>
      <c r="I39" s="22" t="s">
        <v>1172</v>
      </c>
      <c r="J39" s="22" t="s">
        <v>1173</v>
      </c>
      <c r="K39" s="20">
        <v>673</v>
      </c>
      <c r="L39" s="20">
        <v>19</v>
      </c>
      <c r="M39" s="22" t="s">
        <v>103</v>
      </c>
      <c r="N39" s="44"/>
      <c r="O39" s="23" t="str">
        <f t="shared" si="0"/>
        <v>Tiến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1174</v>
      </c>
      <c r="C40" s="31">
        <v>0</v>
      </c>
      <c r="D40" s="19" t="s">
        <v>1175</v>
      </c>
      <c r="E40" s="20" t="s">
        <v>303</v>
      </c>
      <c r="F40" s="20"/>
      <c r="G40" s="21" t="s">
        <v>1176</v>
      </c>
      <c r="H40" s="22" t="s">
        <v>46</v>
      </c>
      <c r="I40" s="22" t="s">
        <v>1177</v>
      </c>
      <c r="J40" s="22" t="s">
        <v>1178</v>
      </c>
      <c r="K40" s="20">
        <v>1139</v>
      </c>
      <c r="L40" s="20">
        <v>10</v>
      </c>
      <c r="M40" s="22" t="s">
        <v>50</v>
      </c>
      <c r="N40" s="44"/>
      <c r="O40" s="23" t="str">
        <f t="shared" si="0"/>
        <v>Trâm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1179</v>
      </c>
      <c r="C41" s="31">
        <v>0</v>
      </c>
      <c r="D41" s="19" t="s">
        <v>1180</v>
      </c>
      <c r="E41" s="20">
        <v>0</v>
      </c>
      <c r="F41" s="20"/>
      <c r="G41" s="21" t="s">
        <v>1029</v>
      </c>
      <c r="H41" s="22" t="s">
        <v>46</v>
      </c>
      <c r="I41" s="22" t="s">
        <v>1181</v>
      </c>
      <c r="J41" s="22" t="s">
        <v>1182</v>
      </c>
      <c r="K41" s="20">
        <v>0</v>
      </c>
      <c r="L41" s="20">
        <v>40</v>
      </c>
      <c r="M41" s="22" t="s">
        <v>129</v>
      </c>
      <c r="N41" s="44"/>
      <c r="O41" s="23" t="str">
        <f t="shared" si="0"/>
        <v>Trí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1183</v>
      </c>
      <c r="C42" s="31" t="s">
        <v>710</v>
      </c>
      <c r="D42" s="19" t="s">
        <v>1184</v>
      </c>
      <c r="E42" s="20" t="s">
        <v>303</v>
      </c>
      <c r="F42" s="20"/>
      <c r="G42" s="21" t="s">
        <v>1185</v>
      </c>
      <c r="H42" s="22" t="s">
        <v>46</v>
      </c>
      <c r="I42" s="22" t="s">
        <v>1186</v>
      </c>
      <c r="J42" s="22" t="s">
        <v>1187</v>
      </c>
      <c r="K42" s="20">
        <v>62</v>
      </c>
      <c r="L42" s="20">
        <v>2</v>
      </c>
      <c r="M42" s="22" t="s">
        <v>208</v>
      </c>
      <c r="N42" s="44"/>
      <c r="O42" s="23" t="str">
        <f t="shared" si="0"/>
        <v>Tú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1188</v>
      </c>
      <c r="C43" s="31" t="s">
        <v>1189</v>
      </c>
      <c r="D43" s="19" t="s">
        <v>1190</v>
      </c>
      <c r="E43" s="20" t="s">
        <v>303</v>
      </c>
      <c r="F43" s="20"/>
      <c r="G43" s="21" t="s">
        <v>155</v>
      </c>
      <c r="H43" s="22" t="s">
        <v>64</v>
      </c>
      <c r="I43" s="22" t="s">
        <v>1191</v>
      </c>
      <c r="J43" s="22" t="s">
        <v>1192</v>
      </c>
      <c r="K43" s="20">
        <v>92</v>
      </c>
      <c r="L43" s="20">
        <v>4</v>
      </c>
      <c r="M43" s="22" t="s">
        <v>426</v>
      </c>
      <c r="N43" s="44"/>
      <c r="O43" s="23" t="str">
        <f t="shared" si="0"/>
        <v>Vy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1193</v>
      </c>
      <c r="C44" s="31" t="s">
        <v>1194</v>
      </c>
      <c r="D44" s="19" t="s">
        <v>1195</v>
      </c>
      <c r="E44" s="20" t="s">
        <v>303</v>
      </c>
      <c r="F44" s="20"/>
      <c r="G44" s="21" t="s">
        <v>1196</v>
      </c>
      <c r="H44" s="22" t="s">
        <v>46</v>
      </c>
      <c r="I44" s="22" t="s">
        <v>1197</v>
      </c>
      <c r="J44" s="22" t="s">
        <v>1198</v>
      </c>
      <c r="K44" s="20">
        <v>47</v>
      </c>
      <c r="L44" s="20">
        <v>4</v>
      </c>
      <c r="M44" s="22" t="s">
        <v>129</v>
      </c>
      <c r="N44" s="44"/>
      <c r="O44" s="23" t="str">
        <f t="shared" si="0"/>
        <v>Ý</v>
      </c>
      <c r="P44" s="13" t="str">
        <f t="shared" si="1"/>
        <v>2008</v>
      </c>
      <c r="Q44" s="9"/>
    </row>
    <row r="45" spans="1:17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0"/>
        <v/>
      </c>
      <c r="P45" s="13" t="str">
        <f t="shared" si="1"/>
        <v/>
      </c>
      <c r="Q45" s="9"/>
    </row>
    <row r="46" spans="1:17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  <c r="Q46" s="9"/>
    </row>
    <row r="47" spans="1:17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  <c r="Q47" s="9"/>
    </row>
    <row r="48" spans="1:17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  <c r="Q48" s="9"/>
    </row>
    <row r="49" spans="1:17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  <c r="Q49" s="9"/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ref="O50:O57" si="2">TRIM(RIGHT(SUBSTITUTE(TRIM(D50)," ",REPT(" ",LEN(TRIM(D50)))),LEN(TRIM(D50))))</f>
        <v/>
      </c>
      <c r="P50" s="13" t="str">
        <f t="shared" ref="P50:P57" si="3">RIGHT(G50,4)</f>
        <v/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37 học sinh (20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49">
    <sortCondition ref="O8:O49"/>
    <sortCondition ref="D8:D49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8" zoomScaleNormal="100" workbookViewId="0">
      <selection activeCell="N46" sqref="N46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34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35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1944</v>
      </c>
      <c r="C8" s="28" t="s">
        <v>305</v>
      </c>
      <c r="D8" s="14" t="s">
        <v>1199</v>
      </c>
      <c r="E8" s="15">
        <v>0</v>
      </c>
      <c r="F8" s="15"/>
      <c r="G8" s="16" t="s">
        <v>126</v>
      </c>
      <c r="H8" s="17" t="s">
        <v>46</v>
      </c>
      <c r="I8" s="17" t="s">
        <v>1200</v>
      </c>
      <c r="J8" s="17" t="s">
        <v>1201</v>
      </c>
      <c r="K8" s="15">
        <v>402</v>
      </c>
      <c r="L8" s="15">
        <v>16</v>
      </c>
      <c r="M8" s="17" t="s">
        <v>67</v>
      </c>
      <c r="N8" s="43"/>
      <c r="O8" s="18" t="str">
        <f t="shared" ref="O8:O50" si="0">TRIM(RIGHT(SUBSTITUTE(TRIM(D8)," ",REPT(" ",LEN(TRIM(D8)))),LEN(TRIM(D8))))</f>
        <v>An</v>
      </c>
      <c r="P8" s="12" t="str">
        <f t="shared" ref="P8:P50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1945</v>
      </c>
      <c r="C9" s="31" t="s">
        <v>1079</v>
      </c>
      <c r="D9" s="19" t="s">
        <v>1202</v>
      </c>
      <c r="E9" s="20">
        <v>0</v>
      </c>
      <c r="F9" s="20"/>
      <c r="G9" s="21" t="s">
        <v>1082</v>
      </c>
      <c r="H9" s="22" t="s">
        <v>46</v>
      </c>
      <c r="I9" s="22" t="s">
        <v>1203</v>
      </c>
      <c r="J9" s="22" t="s">
        <v>1204</v>
      </c>
      <c r="K9" s="20">
        <v>419</v>
      </c>
      <c r="L9" s="20">
        <v>17</v>
      </c>
      <c r="M9" s="22" t="s">
        <v>67</v>
      </c>
      <c r="N9" s="44"/>
      <c r="O9" s="23" t="str">
        <f t="shared" si="0"/>
        <v>An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1518</v>
      </c>
      <c r="C10" s="31">
        <v>0</v>
      </c>
      <c r="D10" s="19" t="s">
        <v>1519</v>
      </c>
      <c r="E10" s="20">
        <v>0</v>
      </c>
      <c r="F10" s="20"/>
      <c r="G10" s="59" t="s">
        <v>1520</v>
      </c>
      <c r="H10" s="22" t="s">
        <v>46</v>
      </c>
      <c r="I10" s="22" t="s">
        <v>1521</v>
      </c>
      <c r="J10" s="22" t="s">
        <v>1522</v>
      </c>
      <c r="K10" s="20">
        <v>980</v>
      </c>
      <c r="L10" s="20">
        <v>33</v>
      </c>
      <c r="M10" s="22" t="s">
        <v>59</v>
      </c>
      <c r="N10" s="44" t="s">
        <v>1982</v>
      </c>
      <c r="O10" s="23" t="str">
        <f t="shared" si="0"/>
        <v>Anh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1946</v>
      </c>
      <c r="C11" s="31">
        <v>0</v>
      </c>
      <c r="D11" s="19" t="s">
        <v>1205</v>
      </c>
      <c r="E11" s="20">
        <v>0</v>
      </c>
      <c r="F11" s="20"/>
      <c r="G11" s="21" t="s">
        <v>1206</v>
      </c>
      <c r="H11" s="22" t="s">
        <v>46</v>
      </c>
      <c r="I11" s="22" t="s">
        <v>1207</v>
      </c>
      <c r="J11" s="22" t="s">
        <v>1208</v>
      </c>
      <c r="K11" s="20">
        <v>651</v>
      </c>
      <c r="L11" s="20">
        <v>26</v>
      </c>
      <c r="M11" s="22" t="s">
        <v>426</v>
      </c>
      <c r="N11" s="44"/>
      <c r="O11" s="23" t="str">
        <f t="shared" si="0"/>
        <v>Anh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1947</v>
      </c>
      <c r="C12" s="31" t="s">
        <v>1095</v>
      </c>
      <c r="D12" s="19" t="s">
        <v>1209</v>
      </c>
      <c r="E12" s="20">
        <v>0</v>
      </c>
      <c r="F12" s="20"/>
      <c r="G12" s="21" t="s">
        <v>1210</v>
      </c>
      <c r="H12" s="22" t="s">
        <v>46</v>
      </c>
      <c r="I12" s="22" t="s">
        <v>1211</v>
      </c>
      <c r="J12" s="22" t="s">
        <v>1212</v>
      </c>
      <c r="K12" s="20">
        <v>336</v>
      </c>
      <c r="L12" s="20">
        <v>10</v>
      </c>
      <c r="M12" s="22" t="s">
        <v>415</v>
      </c>
      <c r="N12" s="44"/>
      <c r="O12" s="23" t="str">
        <f t="shared" si="0"/>
        <v>Bel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1948</v>
      </c>
      <c r="C13" s="31" t="s">
        <v>1213</v>
      </c>
      <c r="D13" s="19" t="s">
        <v>1214</v>
      </c>
      <c r="E13" s="20">
        <v>0</v>
      </c>
      <c r="F13" s="20"/>
      <c r="G13" s="21" t="s">
        <v>1215</v>
      </c>
      <c r="H13" s="22" t="s">
        <v>46</v>
      </c>
      <c r="I13" s="22" t="s">
        <v>1216</v>
      </c>
      <c r="J13" s="22" t="s">
        <v>1217</v>
      </c>
      <c r="K13" s="20">
        <v>117</v>
      </c>
      <c r="L13" s="20">
        <v>4</v>
      </c>
      <c r="M13" s="22" t="s">
        <v>59</v>
      </c>
      <c r="N13" s="44"/>
      <c r="O13" s="23" t="str">
        <f t="shared" si="0"/>
        <v>Đạt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1949</v>
      </c>
      <c r="C14" s="31" t="s">
        <v>699</v>
      </c>
      <c r="D14" s="19" t="s">
        <v>1218</v>
      </c>
      <c r="E14" s="20">
        <v>0</v>
      </c>
      <c r="F14" s="20"/>
      <c r="G14" s="21" t="s">
        <v>1219</v>
      </c>
      <c r="H14" s="22" t="s">
        <v>46</v>
      </c>
      <c r="I14" s="22" t="s">
        <v>1220</v>
      </c>
      <c r="J14" s="22" t="s">
        <v>1221</v>
      </c>
      <c r="K14" s="20">
        <v>135</v>
      </c>
      <c r="L14" s="20">
        <v>7</v>
      </c>
      <c r="M14" s="22" t="s">
        <v>538</v>
      </c>
      <c r="N14" s="44"/>
      <c r="O14" s="23" t="str">
        <f t="shared" si="0"/>
        <v>Đức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572</v>
      </c>
      <c r="C15" s="31">
        <v>0</v>
      </c>
      <c r="D15" s="19" t="s">
        <v>573</v>
      </c>
      <c r="E15" s="20" t="s">
        <v>303</v>
      </c>
      <c r="F15" s="20"/>
      <c r="G15" s="21" t="s">
        <v>574</v>
      </c>
      <c r="H15" s="22" t="s">
        <v>46</v>
      </c>
      <c r="I15" s="22" t="s">
        <v>349</v>
      </c>
      <c r="J15" s="22" t="s">
        <v>575</v>
      </c>
      <c r="K15" s="20">
        <v>0</v>
      </c>
      <c r="L15" s="20">
        <v>28</v>
      </c>
      <c r="M15" s="22" t="s">
        <v>576</v>
      </c>
      <c r="N15" s="44" t="s">
        <v>1938</v>
      </c>
      <c r="O15" s="23" t="str">
        <f t="shared" si="0"/>
        <v>Dương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1950</v>
      </c>
      <c r="C16" s="31">
        <v>0</v>
      </c>
      <c r="D16" s="19" t="s">
        <v>1222</v>
      </c>
      <c r="E16" s="20">
        <v>0</v>
      </c>
      <c r="F16" s="20"/>
      <c r="G16" s="21" t="s">
        <v>1164</v>
      </c>
      <c r="H16" s="22" t="s">
        <v>46</v>
      </c>
      <c r="I16" s="22" t="s">
        <v>1223</v>
      </c>
      <c r="J16" s="22" t="s">
        <v>1224</v>
      </c>
      <c r="K16" s="20">
        <v>53</v>
      </c>
      <c r="L16" s="20">
        <v>3</v>
      </c>
      <c r="M16" s="22" t="s">
        <v>67</v>
      </c>
      <c r="N16" s="44"/>
      <c r="O16" s="23" t="str">
        <f t="shared" si="0"/>
        <v>Hào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1225</v>
      </c>
      <c r="C17" s="31">
        <v>0</v>
      </c>
      <c r="D17" s="19" t="s">
        <v>1226</v>
      </c>
      <c r="E17" s="20">
        <v>0</v>
      </c>
      <c r="F17" s="20"/>
      <c r="G17" s="21" t="s">
        <v>1227</v>
      </c>
      <c r="H17" s="22" t="s">
        <v>46</v>
      </c>
      <c r="I17" s="22" t="s">
        <v>1228</v>
      </c>
      <c r="J17" s="22" t="s">
        <v>1229</v>
      </c>
      <c r="K17" s="20">
        <v>0</v>
      </c>
      <c r="L17" s="20" t="s">
        <v>1230</v>
      </c>
      <c r="M17" s="22" t="s">
        <v>392</v>
      </c>
      <c r="N17" s="44"/>
      <c r="O17" s="23" t="str">
        <f t="shared" si="0"/>
        <v>Hảo</v>
      </c>
      <c r="P17" s="13" t="str">
        <f t="shared" si="1"/>
        <v>2007</v>
      </c>
      <c r="Q17" s="9"/>
    </row>
    <row r="18" spans="1:17" ht="15.75" customHeight="1" x14ac:dyDescent="0.25">
      <c r="A18" s="29">
        <f>IF(D18="","",MAX($A$8:A17)+1)</f>
        <v>11</v>
      </c>
      <c r="B18" s="30" t="s">
        <v>1951</v>
      </c>
      <c r="C18" s="31" t="s">
        <v>1231</v>
      </c>
      <c r="D18" s="19" t="s">
        <v>1232</v>
      </c>
      <c r="E18" s="20" t="s">
        <v>303</v>
      </c>
      <c r="F18" s="20"/>
      <c r="G18" s="21" t="s">
        <v>1233</v>
      </c>
      <c r="H18" s="22" t="s">
        <v>46</v>
      </c>
      <c r="I18" s="22" t="s">
        <v>1234</v>
      </c>
      <c r="J18" s="22" t="s">
        <v>1235</v>
      </c>
      <c r="K18" s="20">
        <v>0</v>
      </c>
      <c r="L18" s="20">
        <v>9</v>
      </c>
      <c r="M18" s="22" t="s">
        <v>1236</v>
      </c>
      <c r="N18" s="44"/>
      <c r="O18" s="23" t="str">
        <f t="shared" si="0"/>
        <v>Hoàng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1952</v>
      </c>
      <c r="C19" s="31" t="s">
        <v>1189</v>
      </c>
      <c r="D19" s="19" t="s">
        <v>1237</v>
      </c>
      <c r="E19" s="20" t="s">
        <v>303</v>
      </c>
      <c r="F19" s="20"/>
      <c r="G19" s="21" t="s">
        <v>347</v>
      </c>
      <c r="H19" s="22" t="s">
        <v>46</v>
      </c>
      <c r="I19" s="22" t="s">
        <v>1238</v>
      </c>
      <c r="J19" s="22" t="s">
        <v>1239</v>
      </c>
      <c r="K19" s="20">
        <v>28</v>
      </c>
      <c r="L19" s="20">
        <v>1</v>
      </c>
      <c r="M19" s="22" t="s">
        <v>501</v>
      </c>
      <c r="N19" s="44"/>
      <c r="O19" s="23" t="str">
        <f t="shared" si="0"/>
        <v>Hương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1953</v>
      </c>
      <c r="C20" s="31" t="s">
        <v>1240</v>
      </c>
      <c r="D20" s="19" t="s">
        <v>1241</v>
      </c>
      <c r="E20" s="20">
        <v>0</v>
      </c>
      <c r="F20" s="20"/>
      <c r="G20" s="21" t="s">
        <v>1242</v>
      </c>
      <c r="H20" s="22" t="s">
        <v>46</v>
      </c>
      <c r="I20" s="22" t="s">
        <v>1243</v>
      </c>
      <c r="J20" s="22" t="s">
        <v>1244</v>
      </c>
      <c r="K20" s="20">
        <v>1078</v>
      </c>
      <c r="L20" s="20">
        <v>36</v>
      </c>
      <c r="M20" s="22" t="s">
        <v>59</v>
      </c>
      <c r="N20" s="44"/>
      <c r="O20" s="23" t="str">
        <f t="shared" si="0"/>
        <v>Huy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1954</v>
      </c>
      <c r="C21" s="31" t="s">
        <v>584</v>
      </c>
      <c r="D21" s="19" t="s">
        <v>1245</v>
      </c>
      <c r="E21" s="20">
        <v>0</v>
      </c>
      <c r="F21" s="20"/>
      <c r="G21" s="21" t="s">
        <v>449</v>
      </c>
      <c r="H21" s="22" t="s">
        <v>46</v>
      </c>
      <c r="I21" s="22" t="s">
        <v>1246</v>
      </c>
      <c r="J21" s="22" t="s">
        <v>1247</v>
      </c>
      <c r="K21" s="20">
        <v>71</v>
      </c>
      <c r="L21" s="20">
        <v>4</v>
      </c>
      <c r="M21" s="22" t="s">
        <v>538</v>
      </c>
      <c r="N21" s="44"/>
      <c r="O21" s="23" t="str">
        <f t="shared" si="0"/>
        <v>Khang</v>
      </c>
      <c r="P21" s="13" t="str">
        <f t="shared" si="1"/>
        <v>2008</v>
      </c>
      <c r="Q21" s="9"/>
    </row>
    <row r="22" spans="1:17" ht="15.75" customHeight="1" x14ac:dyDescent="0.25">
      <c r="A22" s="29">
        <f>IF(D22="","",MAX($A$8:A21)+1)</f>
        <v>15</v>
      </c>
      <c r="B22" s="30" t="s">
        <v>1955</v>
      </c>
      <c r="C22" s="31" t="s">
        <v>1248</v>
      </c>
      <c r="D22" s="19" t="s">
        <v>1249</v>
      </c>
      <c r="E22" s="20">
        <v>0</v>
      </c>
      <c r="F22" s="20"/>
      <c r="G22" s="21" t="s">
        <v>1250</v>
      </c>
      <c r="H22" s="22" t="s">
        <v>46</v>
      </c>
      <c r="I22" s="22" t="s">
        <v>1251</v>
      </c>
      <c r="J22" s="22" t="s">
        <v>1252</v>
      </c>
      <c r="K22" s="20">
        <v>0</v>
      </c>
      <c r="L22" s="20">
        <v>0</v>
      </c>
      <c r="M22" s="22" t="s">
        <v>103</v>
      </c>
      <c r="N22" s="44"/>
      <c r="O22" s="23" t="str">
        <f t="shared" si="0"/>
        <v>Khoa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1956</v>
      </c>
      <c r="C23" s="31" t="s">
        <v>1253</v>
      </c>
      <c r="D23" s="19" t="s">
        <v>1254</v>
      </c>
      <c r="E23" s="20">
        <v>0</v>
      </c>
      <c r="F23" s="20"/>
      <c r="G23" s="21" t="s">
        <v>1255</v>
      </c>
      <c r="H23" s="22" t="s">
        <v>46</v>
      </c>
      <c r="I23" s="22" t="s">
        <v>1256</v>
      </c>
      <c r="J23" s="22" t="s">
        <v>1257</v>
      </c>
      <c r="K23" s="20">
        <v>488</v>
      </c>
      <c r="L23" s="20">
        <v>19</v>
      </c>
      <c r="M23" s="22" t="s">
        <v>67</v>
      </c>
      <c r="N23" s="44"/>
      <c r="O23" s="23" t="str">
        <f t="shared" si="0"/>
        <v>Kỳ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1957</v>
      </c>
      <c r="C24" s="31">
        <v>0</v>
      </c>
      <c r="D24" s="19" t="s">
        <v>1258</v>
      </c>
      <c r="E24" s="20" t="s">
        <v>303</v>
      </c>
      <c r="F24" s="20"/>
      <c r="G24" s="21" t="s">
        <v>940</v>
      </c>
      <c r="H24" s="22" t="s">
        <v>46</v>
      </c>
      <c r="I24" s="22" t="s">
        <v>1259</v>
      </c>
      <c r="J24" s="22" t="s">
        <v>1260</v>
      </c>
      <c r="K24" s="20">
        <v>297</v>
      </c>
      <c r="L24" s="20">
        <v>12</v>
      </c>
      <c r="M24" s="22" t="s">
        <v>251</v>
      </c>
      <c r="N24" s="44"/>
      <c r="O24" s="23" t="str">
        <f t="shared" si="0"/>
        <v>Lài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1958</v>
      </c>
      <c r="C25" s="31" t="s">
        <v>1120</v>
      </c>
      <c r="D25" s="19" t="s">
        <v>1261</v>
      </c>
      <c r="E25" s="20" t="s">
        <v>303</v>
      </c>
      <c r="F25" s="20"/>
      <c r="G25" s="21" t="s">
        <v>952</v>
      </c>
      <c r="H25" s="22" t="s">
        <v>46</v>
      </c>
      <c r="I25" s="22" t="s">
        <v>1262</v>
      </c>
      <c r="J25" s="22" t="s">
        <v>1263</v>
      </c>
      <c r="K25" s="20">
        <v>404</v>
      </c>
      <c r="L25" s="20">
        <v>16</v>
      </c>
      <c r="M25" s="22" t="s">
        <v>67</v>
      </c>
      <c r="N25" s="44"/>
      <c r="O25" s="23" t="str">
        <f t="shared" si="0"/>
        <v>My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1959</v>
      </c>
      <c r="C26" s="31">
        <v>0</v>
      </c>
      <c r="D26" s="19" t="s">
        <v>1264</v>
      </c>
      <c r="E26" s="20" t="s">
        <v>303</v>
      </c>
      <c r="F26" s="20"/>
      <c r="G26" s="21" t="s">
        <v>1242</v>
      </c>
      <c r="H26" s="22" t="s">
        <v>46</v>
      </c>
      <c r="I26" s="22" t="s">
        <v>1265</v>
      </c>
      <c r="J26" s="22" t="s">
        <v>1266</v>
      </c>
      <c r="K26" s="20">
        <v>701</v>
      </c>
      <c r="L26" s="20">
        <v>28</v>
      </c>
      <c r="M26" s="22" t="s">
        <v>67</v>
      </c>
      <c r="N26" s="44"/>
      <c r="O26" s="23" t="str">
        <f t="shared" si="0"/>
        <v>Mỹ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1981</v>
      </c>
      <c r="C27" s="31">
        <v>0</v>
      </c>
      <c r="D27" s="19" t="s">
        <v>1345</v>
      </c>
      <c r="E27" s="20">
        <v>0</v>
      </c>
      <c r="F27" s="20"/>
      <c r="G27" s="21" t="s">
        <v>1978</v>
      </c>
      <c r="H27" s="22" t="s">
        <v>46</v>
      </c>
      <c r="I27" s="22" t="s">
        <v>1979</v>
      </c>
      <c r="J27" s="22" t="s">
        <v>1980</v>
      </c>
      <c r="K27" s="20">
        <v>0</v>
      </c>
      <c r="L27" s="20">
        <v>0</v>
      </c>
      <c r="M27" s="22" t="s">
        <v>67</v>
      </c>
      <c r="N27" s="44"/>
      <c r="O27" s="23" t="str">
        <f t="shared" si="0"/>
        <v>Nghị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1960</v>
      </c>
      <c r="C28" s="31" t="s">
        <v>1046</v>
      </c>
      <c r="D28" s="19" t="s">
        <v>1267</v>
      </c>
      <c r="E28" s="20">
        <v>0</v>
      </c>
      <c r="F28" s="20"/>
      <c r="G28" s="21" t="s">
        <v>1268</v>
      </c>
      <c r="H28" s="22" t="s">
        <v>46</v>
      </c>
      <c r="I28" s="22" t="s">
        <v>1269</v>
      </c>
      <c r="J28" s="22" t="s">
        <v>1270</v>
      </c>
      <c r="K28" s="20">
        <v>176</v>
      </c>
      <c r="L28" s="20">
        <v>5</v>
      </c>
      <c r="M28" s="22" t="s">
        <v>129</v>
      </c>
      <c r="N28" s="44"/>
      <c r="O28" s="23" t="str">
        <f t="shared" si="0"/>
        <v>Nghĩa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1961</v>
      </c>
      <c r="C29" s="31">
        <v>0</v>
      </c>
      <c r="D29" s="19" t="s">
        <v>1271</v>
      </c>
      <c r="E29" s="20" t="s">
        <v>303</v>
      </c>
      <c r="F29" s="20"/>
      <c r="G29" s="21" t="s">
        <v>120</v>
      </c>
      <c r="H29" s="22" t="s">
        <v>46</v>
      </c>
      <c r="I29" s="22" t="s">
        <v>1272</v>
      </c>
      <c r="J29" s="22" t="s">
        <v>1273</v>
      </c>
      <c r="K29" s="20">
        <v>670</v>
      </c>
      <c r="L29" s="20">
        <v>9</v>
      </c>
      <c r="M29" s="22" t="s">
        <v>110</v>
      </c>
      <c r="N29" s="44"/>
      <c r="O29" s="23" t="str">
        <f t="shared" si="0"/>
        <v>Ngọc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1962</v>
      </c>
      <c r="C30" s="31">
        <v>0</v>
      </c>
      <c r="D30" s="19" t="s">
        <v>1274</v>
      </c>
      <c r="E30" s="20">
        <v>0</v>
      </c>
      <c r="F30" s="20"/>
      <c r="G30" s="21" t="s">
        <v>1275</v>
      </c>
      <c r="H30" s="22" t="s">
        <v>46</v>
      </c>
      <c r="I30" s="22" t="s">
        <v>1276</v>
      </c>
      <c r="J30" s="22" t="s">
        <v>1277</v>
      </c>
      <c r="K30" s="20">
        <v>0</v>
      </c>
      <c r="L30" s="20">
        <v>9</v>
      </c>
      <c r="M30" s="22" t="s">
        <v>337</v>
      </c>
      <c r="N30" s="44"/>
      <c r="O30" s="23" t="str">
        <f t="shared" si="0"/>
        <v>Nhạn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1963</v>
      </c>
      <c r="C31" s="31" t="s">
        <v>1278</v>
      </c>
      <c r="D31" s="19" t="s">
        <v>1279</v>
      </c>
      <c r="E31" s="20" t="s">
        <v>303</v>
      </c>
      <c r="F31" s="20"/>
      <c r="G31" s="21" t="s">
        <v>1280</v>
      </c>
      <c r="H31" s="22" t="s">
        <v>46</v>
      </c>
      <c r="I31" s="22" t="s">
        <v>1281</v>
      </c>
      <c r="J31" s="22" t="s">
        <v>1282</v>
      </c>
      <c r="K31" s="20">
        <v>201</v>
      </c>
      <c r="L31" s="20">
        <v>6</v>
      </c>
      <c r="M31" s="22" t="s">
        <v>415</v>
      </c>
      <c r="N31" s="44"/>
      <c r="O31" s="23" t="str">
        <f t="shared" si="0"/>
        <v>Nhi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1964</v>
      </c>
      <c r="C32" s="31" t="s">
        <v>1283</v>
      </c>
      <c r="D32" s="19" t="s">
        <v>1284</v>
      </c>
      <c r="E32" s="20">
        <v>0</v>
      </c>
      <c r="F32" s="20"/>
      <c r="G32" s="21" t="s">
        <v>1285</v>
      </c>
      <c r="H32" s="22" t="s">
        <v>46</v>
      </c>
      <c r="I32" s="22" t="s">
        <v>1286</v>
      </c>
      <c r="J32" s="22" t="s">
        <v>1287</v>
      </c>
      <c r="K32" s="20">
        <v>368</v>
      </c>
      <c r="L32" s="20">
        <v>12</v>
      </c>
      <c r="M32" s="22" t="s">
        <v>208</v>
      </c>
      <c r="N32" s="44"/>
      <c r="O32" s="23" t="str">
        <f t="shared" si="0"/>
        <v>Nhựt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1965</v>
      </c>
      <c r="C33" s="31">
        <v>0</v>
      </c>
      <c r="D33" s="19" t="s">
        <v>1288</v>
      </c>
      <c r="E33" s="20">
        <v>0</v>
      </c>
      <c r="F33" s="20"/>
      <c r="G33" s="21" t="s">
        <v>248</v>
      </c>
      <c r="H33" s="22" t="s">
        <v>46</v>
      </c>
      <c r="I33" s="22" t="s">
        <v>1289</v>
      </c>
      <c r="J33" s="22" t="s">
        <v>1290</v>
      </c>
      <c r="K33" s="20">
        <v>1141</v>
      </c>
      <c r="L33" s="20">
        <v>29</v>
      </c>
      <c r="M33" s="22" t="s">
        <v>251</v>
      </c>
      <c r="N33" s="44"/>
      <c r="O33" s="23" t="str">
        <f t="shared" si="0"/>
        <v>Phúc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1966</v>
      </c>
      <c r="C34" s="31">
        <v>0</v>
      </c>
      <c r="D34" s="19" t="s">
        <v>1291</v>
      </c>
      <c r="E34" s="20">
        <v>0</v>
      </c>
      <c r="F34" s="20"/>
      <c r="G34" s="21" t="s">
        <v>712</v>
      </c>
      <c r="H34" s="22" t="s">
        <v>46</v>
      </c>
      <c r="I34" s="22" t="s">
        <v>1292</v>
      </c>
      <c r="J34" s="22" t="s">
        <v>1293</v>
      </c>
      <c r="K34" s="20">
        <v>347</v>
      </c>
      <c r="L34" s="20">
        <v>12</v>
      </c>
      <c r="M34" s="22" t="s">
        <v>208</v>
      </c>
      <c r="N34" s="44"/>
      <c r="O34" s="23" t="str">
        <f t="shared" si="0"/>
        <v>Qui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1967</v>
      </c>
      <c r="C35" s="31" t="s">
        <v>1294</v>
      </c>
      <c r="D35" s="19" t="s">
        <v>1295</v>
      </c>
      <c r="E35" s="20" t="s">
        <v>303</v>
      </c>
      <c r="F35" s="20"/>
      <c r="G35" s="21" t="s">
        <v>1296</v>
      </c>
      <c r="H35" s="22" t="s">
        <v>46</v>
      </c>
      <c r="I35" s="22" t="s">
        <v>1297</v>
      </c>
      <c r="J35" s="22" t="s">
        <v>1298</v>
      </c>
      <c r="K35" s="20">
        <v>460</v>
      </c>
      <c r="L35" s="20">
        <v>9</v>
      </c>
      <c r="M35" s="22" t="s">
        <v>59</v>
      </c>
      <c r="N35" s="44"/>
      <c r="O35" s="23" t="str">
        <f t="shared" si="0"/>
        <v>Quyên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1968</v>
      </c>
      <c r="C36" s="31" t="s">
        <v>509</v>
      </c>
      <c r="D36" s="19" t="s">
        <v>1299</v>
      </c>
      <c r="E36" s="20" t="s">
        <v>303</v>
      </c>
      <c r="F36" s="20"/>
      <c r="G36" s="21" t="s">
        <v>1242</v>
      </c>
      <c r="H36" s="22" t="s">
        <v>46</v>
      </c>
      <c r="I36" s="22" t="s">
        <v>1300</v>
      </c>
      <c r="J36" s="22" t="s">
        <v>1301</v>
      </c>
      <c r="K36" s="20">
        <v>402</v>
      </c>
      <c r="L36" s="20">
        <v>16</v>
      </c>
      <c r="M36" s="22" t="s">
        <v>523</v>
      </c>
      <c r="N36" s="44"/>
      <c r="O36" s="23" t="str">
        <f t="shared" si="0"/>
        <v>Quỳnh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1969</v>
      </c>
      <c r="C37" s="31" t="s">
        <v>1302</v>
      </c>
      <c r="D37" s="19" t="s">
        <v>1303</v>
      </c>
      <c r="E37" s="20">
        <v>0</v>
      </c>
      <c r="F37" s="20"/>
      <c r="G37" s="21" t="s">
        <v>1082</v>
      </c>
      <c r="H37" s="22" t="s">
        <v>46</v>
      </c>
      <c r="I37" s="22" t="s">
        <v>1304</v>
      </c>
      <c r="J37" s="22" t="s">
        <v>1305</v>
      </c>
      <c r="K37" s="20">
        <v>103</v>
      </c>
      <c r="L37" s="20">
        <v>3</v>
      </c>
      <c r="M37" s="22" t="s">
        <v>415</v>
      </c>
      <c r="N37" s="44"/>
      <c r="O37" s="23" t="str">
        <f t="shared" si="0"/>
        <v>Tài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1970</v>
      </c>
      <c r="C38" s="31">
        <v>0</v>
      </c>
      <c r="D38" s="19" t="s">
        <v>1306</v>
      </c>
      <c r="E38" s="20">
        <v>0</v>
      </c>
      <c r="F38" s="20"/>
      <c r="G38" s="21" t="s">
        <v>718</v>
      </c>
      <c r="H38" s="22" t="s">
        <v>46</v>
      </c>
      <c r="I38" s="22" t="s">
        <v>1307</v>
      </c>
      <c r="J38" s="22" t="s">
        <v>1308</v>
      </c>
      <c r="K38" s="20">
        <v>847</v>
      </c>
      <c r="L38" s="20">
        <v>28</v>
      </c>
      <c r="M38" s="22" t="s">
        <v>59</v>
      </c>
      <c r="N38" s="44"/>
      <c r="O38" s="23" t="str">
        <f t="shared" si="0"/>
        <v>Thành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1971</v>
      </c>
      <c r="C39" s="31" t="s">
        <v>1309</v>
      </c>
      <c r="D39" s="19" t="s">
        <v>1310</v>
      </c>
      <c r="E39" s="20">
        <v>0</v>
      </c>
      <c r="F39" s="20"/>
      <c r="G39" s="21" t="s">
        <v>1311</v>
      </c>
      <c r="H39" s="22" t="s">
        <v>46</v>
      </c>
      <c r="I39" s="22" t="s">
        <v>108</v>
      </c>
      <c r="J39" s="22" t="s">
        <v>1312</v>
      </c>
      <c r="K39" s="20">
        <v>178</v>
      </c>
      <c r="L39" s="20">
        <v>7</v>
      </c>
      <c r="M39" s="22" t="s">
        <v>59</v>
      </c>
      <c r="N39" s="44"/>
      <c r="O39" s="23" t="str">
        <f t="shared" si="0"/>
        <v>Thịnh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1972</v>
      </c>
      <c r="C40" s="31" t="s">
        <v>1313</v>
      </c>
      <c r="D40" s="19" t="s">
        <v>1314</v>
      </c>
      <c r="E40" s="20" t="s">
        <v>303</v>
      </c>
      <c r="F40" s="20"/>
      <c r="G40" s="21" t="s">
        <v>174</v>
      </c>
      <c r="H40" s="22" t="s">
        <v>46</v>
      </c>
      <c r="I40" s="22" t="s">
        <v>1315</v>
      </c>
      <c r="J40" s="22" t="s">
        <v>1316</v>
      </c>
      <c r="K40" s="20">
        <v>1099</v>
      </c>
      <c r="L40" s="20">
        <v>37</v>
      </c>
      <c r="M40" s="22" t="s">
        <v>59</v>
      </c>
      <c r="N40" s="44"/>
      <c r="O40" s="23" t="str">
        <f t="shared" si="0"/>
        <v>Thư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1973</v>
      </c>
      <c r="C41" s="31" t="s">
        <v>913</v>
      </c>
      <c r="D41" s="19" t="s">
        <v>1317</v>
      </c>
      <c r="E41" s="20" t="s">
        <v>303</v>
      </c>
      <c r="F41" s="20"/>
      <c r="G41" s="21" t="s">
        <v>1318</v>
      </c>
      <c r="H41" s="22" t="s">
        <v>46</v>
      </c>
      <c r="I41" s="22" t="s">
        <v>1319</v>
      </c>
      <c r="J41" s="22" t="s">
        <v>1320</v>
      </c>
      <c r="K41" s="20">
        <v>167</v>
      </c>
      <c r="L41" s="20">
        <v>6</v>
      </c>
      <c r="M41" s="22" t="s">
        <v>208</v>
      </c>
      <c r="N41" s="44"/>
      <c r="O41" s="23" t="str">
        <f t="shared" si="0"/>
        <v>Tiên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1321</v>
      </c>
      <c r="C42" s="31">
        <v>0</v>
      </c>
      <c r="D42" s="19" t="s">
        <v>1322</v>
      </c>
      <c r="E42" s="20" t="s">
        <v>303</v>
      </c>
      <c r="F42" s="20"/>
      <c r="G42" s="21" t="s">
        <v>1323</v>
      </c>
      <c r="H42" s="22" t="s">
        <v>46</v>
      </c>
      <c r="I42" s="22" t="s">
        <v>1324</v>
      </c>
      <c r="J42" s="22" t="s">
        <v>652</v>
      </c>
      <c r="K42" s="20">
        <v>0</v>
      </c>
      <c r="L42" s="20" t="s">
        <v>1325</v>
      </c>
      <c r="M42" s="22" t="s">
        <v>1326</v>
      </c>
      <c r="N42" s="44"/>
      <c r="O42" s="23" t="str">
        <f t="shared" si="0"/>
        <v>Tiên</v>
      </c>
      <c r="P42" s="13" t="str">
        <f t="shared" si="1"/>
        <v>2007</v>
      </c>
      <c r="Q42" s="9"/>
    </row>
    <row r="43" spans="1:17" ht="15.75" customHeight="1" x14ac:dyDescent="0.25">
      <c r="A43" s="29">
        <f>IF(D43="","",MAX($A$8:A42)+1)</f>
        <v>36</v>
      </c>
      <c r="B43" s="30" t="s">
        <v>1974</v>
      </c>
      <c r="C43" s="31">
        <v>0</v>
      </c>
      <c r="D43" s="19" t="s">
        <v>1327</v>
      </c>
      <c r="E43" s="20">
        <v>0</v>
      </c>
      <c r="F43" s="20"/>
      <c r="G43" s="21" t="s">
        <v>401</v>
      </c>
      <c r="H43" s="22" t="s">
        <v>46</v>
      </c>
      <c r="I43" s="22" t="s">
        <v>1328</v>
      </c>
      <c r="J43" s="22" t="s">
        <v>1329</v>
      </c>
      <c r="K43" s="20">
        <v>796</v>
      </c>
      <c r="L43" s="20">
        <v>32</v>
      </c>
      <c r="M43" s="22" t="s">
        <v>67</v>
      </c>
      <c r="N43" s="44"/>
      <c r="O43" s="23" t="str">
        <f t="shared" si="0"/>
        <v>Tín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1975</v>
      </c>
      <c r="C44" s="31" t="s">
        <v>187</v>
      </c>
      <c r="D44" s="19" t="s">
        <v>1330</v>
      </c>
      <c r="E44" s="20" t="s">
        <v>303</v>
      </c>
      <c r="F44" s="20"/>
      <c r="G44" s="21" t="s">
        <v>1331</v>
      </c>
      <c r="H44" s="22" t="s">
        <v>46</v>
      </c>
      <c r="I44" s="22" t="s">
        <v>1332</v>
      </c>
      <c r="J44" s="22" t="s">
        <v>1333</v>
      </c>
      <c r="K44" s="20">
        <v>646</v>
      </c>
      <c r="L44" s="20">
        <v>17</v>
      </c>
      <c r="M44" s="22" t="s">
        <v>129</v>
      </c>
      <c r="N44" s="44"/>
      <c r="O44" s="23" t="str">
        <f t="shared" si="0"/>
        <v>Trâm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1941</v>
      </c>
      <c r="C45" s="31"/>
      <c r="D45" s="19" t="s">
        <v>1928</v>
      </c>
      <c r="E45" s="20" t="s">
        <v>303</v>
      </c>
      <c r="F45" s="20"/>
      <c r="G45" s="21" t="s">
        <v>155</v>
      </c>
      <c r="H45" s="22" t="s">
        <v>46</v>
      </c>
      <c r="I45" s="22" t="s">
        <v>1930</v>
      </c>
      <c r="J45" s="22" t="s">
        <v>1931</v>
      </c>
      <c r="K45" s="20">
        <v>207</v>
      </c>
      <c r="L45" s="20">
        <v>9</v>
      </c>
      <c r="M45" s="22" t="s">
        <v>251</v>
      </c>
      <c r="N45" s="44" t="s">
        <v>1987</v>
      </c>
      <c r="O45" s="23" t="str">
        <f t="shared" si="0"/>
        <v>Trúc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62" t="s">
        <v>1976</v>
      </c>
      <c r="C46" s="31">
        <v>0</v>
      </c>
      <c r="D46" s="19" t="s">
        <v>1334</v>
      </c>
      <c r="E46" s="20">
        <v>0</v>
      </c>
      <c r="F46" s="20"/>
      <c r="G46" s="21" t="s">
        <v>395</v>
      </c>
      <c r="H46" s="22" t="s">
        <v>740</v>
      </c>
      <c r="I46" s="22" t="s">
        <v>1335</v>
      </c>
      <c r="J46" s="22" t="s">
        <v>1336</v>
      </c>
      <c r="K46" s="20">
        <v>8</v>
      </c>
      <c r="L46" s="20">
        <v>1</v>
      </c>
      <c r="M46" s="22" t="s">
        <v>171</v>
      </c>
      <c r="N46" s="44"/>
      <c r="O46" s="23" t="str">
        <f t="shared" si="0"/>
        <v>Tuấn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62" t="s">
        <v>1346</v>
      </c>
      <c r="C47" s="49" t="s">
        <v>1337</v>
      </c>
      <c r="D47" s="50" t="s">
        <v>1338</v>
      </c>
      <c r="E47" s="51">
        <v>0</v>
      </c>
      <c r="F47" s="51"/>
      <c r="G47" s="52" t="s">
        <v>1339</v>
      </c>
      <c r="H47" s="53" t="s">
        <v>46</v>
      </c>
      <c r="I47" s="53" t="s">
        <v>652</v>
      </c>
      <c r="J47" s="53" t="s">
        <v>1340</v>
      </c>
      <c r="K47" s="51">
        <v>44</v>
      </c>
      <c r="L47" s="51">
        <v>4</v>
      </c>
      <c r="M47" s="53" t="s">
        <v>59</v>
      </c>
      <c r="N47" s="44"/>
      <c r="O47" s="23" t="str">
        <f t="shared" si="0"/>
        <v>Vinh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62" t="s">
        <v>1977</v>
      </c>
      <c r="C48" s="55" t="s">
        <v>87</v>
      </c>
      <c r="D48" s="56" t="s">
        <v>1341</v>
      </c>
      <c r="E48" s="57" t="s">
        <v>303</v>
      </c>
      <c r="F48" s="57"/>
      <c r="G48" s="60" t="s">
        <v>1342</v>
      </c>
      <c r="H48" s="58" t="s">
        <v>46</v>
      </c>
      <c r="I48" s="58" t="s">
        <v>1343</v>
      </c>
      <c r="J48" s="58" t="s">
        <v>1344</v>
      </c>
      <c r="K48" s="57">
        <v>268</v>
      </c>
      <c r="L48" s="57">
        <v>7</v>
      </c>
      <c r="M48" s="58" t="s">
        <v>103</v>
      </c>
      <c r="N48" s="44"/>
      <c r="O48" s="23" t="str">
        <f t="shared" si="0"/>
        <v>Vy</v>
      </c>
      <c r="P48" s="13" t="str">
        <f t="shared" si="1"/>
        <v>2008</v>
      </c>
      <c r="Q48" s="9"/>
    </row>
    <row r="49" spans="1:17" ht="15.75" customHeight="1" x14ac:dyDescent="0.25">
      <c r="A49" s="29" t="str">
        <f>IF(D49="","",MAX($A$8:A48)+1)</f>
        <v/>
      </c>
      <c r="B49" s="62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  <c r="Q49" s="9"/>
    </row>
    <row r="50" spans="1:17" ht="15.75" customHeight="1" x14ac:dyDescent="0.25">
      <c r="A50" s="29" t="str">
        <f>IF(D50="","",MAX($A$8:A49)+1)</f>
        <v/>
      </c>
      <c r="B50" s="62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ref="O51:O57" si="2">TRIM(RIGHT(SUBSTITUTE(TRIM(D51)," ",REPT(" ",LEN(TRIM(D51)))),LEN(TRIM(D51))))</f>
        <v/>
      </c>
      <c r="P51" s="13" t="str">
        <f t="shared" ref="P51:P57" si="3">RIGHT(G51,4)</f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41 học sinh (16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50">
    <sortCondition ref="O8:O50"/>
    <sortCondition ref="D8:D50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C22" zoomScaleNormal="100" workbookViewId="0">
      <selection activeCell="N24" sqref="N24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36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37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1346</v>
      </c>
      <c r="C8" s="28" t="s">
        <v>1347</v>
      </c>
      <c r="D8" s="14" t="s">
        <v>1348</v>
      </c>
      <c r="E8" s="15" t="s">
        <v>303</v>
      </c>
      <c r="F8" s="15"/>
      <c r="G8" s="16" t="s">
        <v>1051</v>
      </c>
      <c r="H8" s="17" t="s">
        <v>46</v>
      </c>
      <c r="I8" s="17" t="s">
        <v>1349</v>
      </c>
      <c r="J8" s="17" t="s">
        <v>1350</v>
      </c>
      <c r="K8" s="15">
        <v>1045</v>
      </c>
      <c r="L8" s="15">
        <v>35</v>
      </c>
      <c r="M8" s="17" t="s">
        <v>59</v>
      </c>
      <c r="N8" s="43"/>
      <c r="O8" s="18" t="str">
        <f t="shared" ref="O8:O49" si="0">TRIM(RIGHT(SUBSTITUTE(TRIM(D8)," ",REPT(" ",LEN(TRIM(D8)))),LEN(TRIM(D8))))</f>
        <v>Anh</v>
      </c>
      <c r="P8" s="12" t="str">
        <f t="shared" ref="P8:P49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1351</v>
      </c>
      <c r="C9" s="31" t="s">
        <v>781</v>
      </c>
      <c r="D9" s="19" t="s">
        <v>1352</v>
      </c>
      <c r="E9" s="20">
        <v>0</v>
      </c>
      <c r="F9" s="20"/>
      <c r="G9" s="21" t="s">
        <v>1196</v>
      </c>
      <c r="H9" s="22" t="s">
        <v>46</v>
      </c>
      <c r="I9" s="22" t="s">
        <v>1353</v>
      </c>
      <c r="J9" s="22" t="s">
        <v>1354</v>
      </c>
      <c r="K9" s="20">
        <v>283</v>
      </c>
      <c r="L9" s="20">
        <v>10</v>
      </c>
      <c r="M9" s="22" t="s">
        <v>415</v>
      </c>
      <c r="N9" s="44"/>
      <c r="O9" s="23" t="str">
        <f t="shared" si="0"/>
        <v>Anh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1355</v>
      </c>
      <c r="C10" s="31">
        <v>0</v>
      </c>
      <c r="D10" s="19" t="s">
        <v>1356</v>
      </c>
      <c r="E10" s="20" t="s">
        <v>303</v>
      </c>
      <c r="F10" s="20"/>
      <c r="G10" s="21" t="s">
        <v>1357</v>
      </c>
      <c r="H10" s="22" t="s">
        <v>46</v>
      </c>
      <c r="I10" s="22" t="s">
        <v>1358</v>
      </c>
      <c r="J10" s="22" t="s">
        <v>1359</v>
      </c>
      <c r="K10" s="20">
        <v>294</v>
      </c>
      <c r="L10" s="20">
        <v>9</v>
      </c>
      <c r="M10" s="22" t="s">
        <v>415</v>
      </c>
      <c r="N10" s="44"/>
      <c r="O10" s="23" t="str">
        <f t="shared" si="0"/>
        <v>Bích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1360</v>
      </c>
      <c r="C11" s="31" t="s">
        <v>1361</v>
      </c>
      <c r="D11" s="19" t="s">
        <v>1362</v>
      </c>
      <c r="E11" s="20" t="s">
        <v>303</v>
      </c>
      <c r="F11" s="20"/>
      <c r="G11" s="21" t="s">
        <v>1363</v>
      </c>
      <c r="H11" s="22" t="s">
        <v>46</v>
      </c>
      <c r="I11" s="22" t="s">
        <v>1364</v>
      </c>
      <c r="J11" s="22" t="s">
        <v>1365</v>
      </c>
      <c r="K11" s="20" t="s">
        <v>1366</v>
      </c>
      <c r="L11" s="20">
        <v>25</v>
      </c>
      <c r="M11" s="22" t="s">
        <v>59</v>
      </c>
      <c r="N11" s="44"/>
      <c r="O11" s="23" t="str">
        <f t="shared" si="0"/>
        <v>Chi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1371</v>
      </c>
      <c r="C12" s="31" t="s">
        <v>1372</v>
      </c>
      <c r="D12" s="19" t="s">
        <v>1373</v>
      </c>
      <c r="E12" s="20">
        <v>0</v>
      </c>
      <c r="F12" s="20"/>
      <c r="G12" s="21" t="s">
        <v>940</v>
      </c>
      <c r="H12" s="22" t="s">
        <v>46</v>
      </c>
      <c r="I12" s="22" t="s">
        <v>1374</v>
      </c>
      <c r="J12" s="22" t="s">
        <v>1375</v>
      </c>
      <c r="K12" s="20">
        <v>844</v>
      </c>
      <c r="L12" s="20">
        <v>28</v>
      </c>
      <c r="M12" s="22" t="s">
        <v>59</v>
      </c>
      <c r="N12" s="44"/>
      <c r="O12" s="23" t="str">
        <f t="shared" si="0"/>
        <v>Đạt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1376</v>
      </c>
      <c r="C13" s="31">
        <v>0</v>
      </c>
      <c r="D13" s="19" t="s">
        <v>1377</v>
      </c>
      <c r="E13" s="20">
        <v>0</v>
      </c>
      <c r="F13" s="20"/>
      <c r="G13" s="21" t="s">
        <v>498</v>
      </c>
      <c r="H13" s="22" t="s">
        <v>64</v>
      </c>
      <c r="I13" s="22" t="s">
        <v>1378</v>
      </c>
      <c r="J13" s="22" t="s">
        <v>1379</v>
      </c>
      <c r="K13" s="20">
        <v>273</v>
      </c>
      <c r="L13" s="20">
        <v>13</v>
      </c>
      <c r="M13" s="22" t="s">
        <v>67</v>
      </c>
      <c r="N13" s="44"/>
      <c r="O13" s="23" t="str">
        <f t="shared" si="0"/>
        <v>Đức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1367</v>
      </c>
      <c r="C14" s="31">
        <v>0</v>
      </c>
      <c r="D14" s="19" t="s">
        <v>1368</v>
      </c>
      <c r="E14" s="20" t="s">
        <v>303</v>
      </c>
      <c r="F14" s="20"/>
      <c r="G14" s="21" t="s">
        <v>1369</v>
      </c>
      <c r="H14" s="22" t="s">
        <v>64</v>
      </c>
      <c r="I14" s="22" t="s">
        <v>1370</v>
      </c>
      <c r="J14" s="22" t="s">
        <v>652</v>
      </c>
      <c r="K14" s="20">
        <v>8</v>
      </c>
      <c r="L14" s="20">
        <v>1</v>
      </c>
      <c r="M14" s="22" t="s">
        <v>501</v>
      </c>
      <c r="N14" s="44"/>
      <c r="O14" s="23" t="str">
        <f t="shared" si="0"/>
        <v>Duy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1380</v>
      </c>
      <c r="C15" s="31">
        <v>0</v>
      </c>
      <c r="D15" s="19" t="s">
        <v>1381</v>
      </c>
      <c r="E15" s="20">
        <v>0</v>
      </c>
      <c r="F15" s="20"/>
      <c r="G15" s="21" t="s">
        <v>1210</v>
      </c>
      <c r="H15" s="22" t="s">
        <v>46</v>
      </c>
      <c r="I15" s="22" t="s">
        <v>1382</v>
      </c>
      <c r="J15" s="22" t="s">
        <v>1383</v>
      </c>
      <c r="K15" s="20">
        <v>334</v>
      </c>
      <c r="L15" s="20">
        <v>14</v>
      </c>
      <c r="M15" s="22" t="s">
        <v>67</v>
      </c>
      <c r="N15" s="44"/>
      <c r="O15" s="23" t="str">
        <f t="shared" si="0"/>
        <v>Hiệp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1384</v>
      </c>
      <c r="C16" s="31">
        <v>0</v>
      </c>
      <c r="D16" s="19" t="s">
        <v>1385</v>
      </c>
      <c r="E16" s="20" t="s">
        <v>303</v>
      </c>
      <c r="F16" s="20"/>
      <c r="G16" s="21" t="s">
        <v>1386</v>
      </c>
      <c r="H16" s="22" t="s">
        <v>64</v>
      </c>
      <c r="I16" s="22" t="s">
        <v>953</v>
      </c>
      <c r="J16" s="22" t="s">
        <v>1387</v>
      </c>
      <c r="K16" s="20">
        <v>0</v>
      </c>
      <c r="L16" s="20">
        <v>17</v>
      </c>
      <c r="M16" s="22" t="s">
        <v>129</v>
      </c>
      <c r="N16" s="44"/>
      <c r="O16" s="23" t="str">
        <f t="shared" si="0"/>
        <v>Huy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1388</v>
      </c>
      <c r="C17" s="31">
        <v>0</v>
      </c>
      <c r="D17" s="19" t="s">
        <v>1389</v>
      </c>
      <c r="E17" s="20">
        <v>0</v>
      </c>
      <c r="F17" s="20"/>
      <c r="G17" s="21" t="s">
        <v>1390</v>
      </c>
      <c r="H17" s="22" t="s">
        <v>46</v>
      </c>
      <c r="I17" s="22" t="s">
        <v>1391</v>
      </c>
      <c r="J17" s="22" t="s">
        <v>1392</v>
      </c>
      <c r="K17" s="20">
        <v>170</v>
      </c>
      <c r="L17" s="20">
        <v>7</v>
      </c>
      <c r="M17" s="22" t="s">
        <v>251</v>
      </c>
      <c r="N17" s="44"/>
      <c r="O17" s="23" t="str">
        <f t="shared" si="0"/>
        <v>Khánh</v>
      </c>
      <c r="P17" s="13" t="str">
        <f t="shared" si="1"/>
        <v>2008</v>
      </c>
      <c r="Q17" s="9"/>
    </row>
    <row r="18" spans="1:17" ht="15.75" customHeight="1" x14ac:dyDescent="0.25">
      <c r="A18" s="29">
        <f>IF(D18="","",MAX($A$8:A17)+1)</f>
        <v>11</v>
      </c>
      <c r="B18" s="30" t="s">
        <v>1393</v>
      </c>
      <c r="C18" s="31">
        <v>0</v>
      </c>
      <c r="D18" s="19" t="s">
        <v>1394</v>
      </c>
      <c r="E18" s="20">
        <v>0</v>
      </c>
      <c r="F18" s="20"/>
      <c r="G18" s="21" t="s">
        <v>1395</v>
      </c>
      <c r="H18" s="22" t="s">
        <v>46</v>
      </c>
      <c r="I18" s="22" t="s">
        <v>1396</v>
      </c>
      <c r="J18" s="22" t="s">
        <v>1397</v>
      </c>
      <c r="K18" s="20">
        <v>703</v>
      </c>
      <c r="L18" s="20">
        <v>28</v>
      </c>
      <c r="M18" s="22" t="s">
        <v>67</v>
      </c>
      <c r="N18" s="44"/>
      <c r="O18" s="23" t="str">
        <f t="shared" si="0"/>
        <v>Kiệt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1398</v>
      </c>
      <c r="C19" s="31">
        <v>0</v>
      </c>
      <c r="D19" s="19" t="s">
        <v>1399</v>
      </c>
      <c r="E19" s="20">
        <v>0</v>
      </c>
      <c r="F19" s="20"/>
      <c r="G19" s="21" t="s">
        <v>1400</v>
      </c>
      <c r="H19" s="22" t="s">
        <v>46</v>
      </c>
      <c r="I19" s="22" t="s">
        <v>1014</v>
      </c>
      <c r="J19" s="22" t="s">
        <v>1401</v>
      </c>
      <c r="K19" s="20">
        <v>161</v>
      </c>
      <c r="L19" s="20">
        <v>0</v>
      </c>
      <c r="M19" s="22" t="s">
        <v>1402</v>
      </c>
      <c r="N19" s="44"/>
      <c r="O19" s="23" t="str">
        <f t="shared" si="0"/>
        <v>Ký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1403</v>
      </c>
      <c r="C20" s="31" t="s">
        <v>584</v>
      </c>
      <c r="D20" s="19" t="s">
        <v>1404</v>
      </c>
      <c r="E20" s="20" t="s">
        <v>303</v>
      </c>
      <c r="F20" s="20"/>
      <c r="G20" s="21" t="s">
        <v>205</v>
      </c>
      <c r="H20" s="22" t="s">
        <v>46</v>
      </c>
      <c r="I20" s="22" t="s">
        <v>424</v>
      </c>
      <c r="J20" s="22" t="s">
        <v>1405</v>
      </c>
      <c r="K20" s="20">
        <v>19</v>
      </c>
      <c r="L20" s="20">
        <v>1</v>
      </c>
      <c r="M20" s="22" t="s">
        <v>798</v>
      </c>
      <c r="N20" s="44"/>
      <c r="O20" s="23" t="str">
        <f t="shared" si="0"/>
        <v>Lam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1417</v>
      </c>
      <c r="C21" s="31"/>
      <c r="D21" s="19" t="s">
        <v>1903</v>
      </c>
      <c r="E21" s="20" t="s">
        <v>303</v>
      </c>
      <c r="F21" s="20"/>
      <c r="G21" s="21" t="s">
        <v>1904</v>
      </c>
      <c r="H21" s="22" t="s">
        <v>46</v>
      </c>
      <c r="I21" s="22" t="s">
        <v>1905</v>
      </c>
      <c r="J21" s="22" t="s">
        <v>1906</v>
      </c>
      <c r="K21" s="20">
        <v>155</v>
      </c>
      <c r="L21" s="20">
        <v>6</v>
      </c>
      <c r="M21" s="22" t="s">
        <v>798</v>
      </c>
      <c r="N21" s="44"/>
      <c r="O21" s="23" t="str">
        <f t="shared" si="0"/>
        <v>Mai</v>
      </c>
      <c r="P21" s="13" t="str">
        <f t="shared" si="1"/>
        <v>2005</v>
      </c>
      <c r="Q21" s="9"/>
    </row>
    <row r="22" spans="1:17" ht="15.75" customHeight="1" x14ac:dyDescent="0.25">
      <c r="A22" s="29">
        <f>IF(D22="","",MAX($A$8:A21)+1)</f>
        <v>15</v>
      </c>
      <c r="B22" s="30" t="s">
        <v>1406</v>
      </c>
      <c r="C22" s="31" t="s">
        <v>1407</v>
      </c>
      <c r="D22" s="19" t="s">
        <v>1408</v>
      </c>
      <c r="E22" s="20" t="s">
        <v>303</v>
      </c>
      <c r="F22" s="20"/>
      <c r="G22" s="21" t="s">
        <v>1409</v>
      </c>
      <c r="H22" s="22" t="s">
        <v>46</v>
      </c>
      <c r="I22" s="22" t="s">
        <v>1410</v>
      </c>
      <c r="J22" s="22" t="s">
        <v>566</v>
      </c>
      <c r="K22" s="20">
        <v>350</v>
      </c>
      <c r="L22" s="20">
        <v>12</v>
      </c>
      <c r="M22" s="22" t="s">
        <v>59</v>
      </c>
      <c r="N22" s="44"/>
      <c r="O22" s="23" t="str">
        <f t="shared" si="0"/>
        <v>Mai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1940</v>
      </c>
      <c r="C23" s="31"/>
      <c r="D23" s="19" t="s">
        <v>1924</v>
      </c>
      <c r="E23" s="20"/>
      <c r="F23" s="20"/>
      <c r="G23" s="21" t="s">
        <v>1925</v>
      </c>
      <c r="H23" s="22" t="s">
        <v>319</v>
      </c>
      <c r="I23" s="22" t="s">
        <v>1926</v>
      </c>
      <c r="J23" s="22" t="s">
        <v>1927</v>
      </c>
      <c r="K23" s="20">
        <v>213</v>
      </c>
      <c r="L23" s="20">
        <v>7</v>
      </c>
      <c r="M23" s="22" t="s">
        <v>415</v>
      </c>
      <c r="N23" s="44" t="s">
        <v>1987</v>
      </c>
      <c r="O23" s="23" t="str">
        <f t="shared" si="0"/>
        <v>Minh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1426</v>
      </c>
      <c r="C24" s="31" t="s">
        <v>1278</v>
      </c>
      <c r="D24" s="19" t="s">
        <v>1913</v>
      </c>
      <c r="E24" s="20" t="s">
        <v>303</v>
      </c>
      <c r="F24" s="20"/>
      <c r="G24" s="21" t="s">
        <v>1914</v>
      </c>
      <c r="H24" s="22" t="s">
        <v>46</v>
      </c>
      <c r="I24" s="22" t="s">
        <v>1915</v>
      </c>
      <c r="J24" s="22" t="s">
        <v>1916</v>
      </c>
      <c r="K24" s="20">
        <v>5</v>
      </c>
      <c r="L24" s="20">
        <v>1</v>
      </c>
      <c r="M24" s="22" t="s">
        <v>208</v>
      </c>
      <c r="N24" s="44"/>
      <c r="O24" s="23" t="str">
        <f t="shared" si="0"/>
        <v>My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1411</v>
      </c>
      <c r="C25" s="31" t="s">
        <v>1412</v>
      </c>
      <c r="D25" s="19" t="s">
        <v>1413</v>
      </c>
      <c r="E25" s="20" t="s">
        <v>303</v>
      </c>
      <c r="F25" s="20"/>
      <c r="G25" s="21" t="s">
        <v>1414</v>
      </c>
      <c r="H25" s="22" t="s">
        <v>46</v>
      </c>
      <c r="I25" s="22" t="s">
        <v>1415</v>
      </c>
      <c r="J25" s="22" t="s">
        <v>1416</v>
      </c>
      <c r="K25" s="20">
        <v>882</v>
      </c>
      <c r="L25" s="20">
        <v>30</v>
      </c>
      <c r="M25" s="22" t="s">
        <v>59</v>
      </c>
      <c r="N25" s="44"/>
      <c r="O25" s="23" t="str">
        <f t="shared" si="0"/>
        <v>Ngân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1417</v>
      </c>
      <c r="C26" s="31">
        <v>0</v>
      </c>
      <c r="D26" s="19" t="s">
        <v>1418</v>
      </c>
      <c r="E26" s="20" t="s">
        <v>303</v>
      </c>
      <c r="F26" s="20"/>
      <c r="G26" s="21" t="s">
        <v>1419</v>
      </c>
      <c r="H26" s="22" t="s">
        <v>46</v>
      </c>
      <c r="I26" s="22" t="s">
        <v>1420</v>
      </c>
      <c r="J26" s="22" t="s">
        <v>1421</v>
      </c>
      <c r="K26" s="20">
        <v>74</v>
      </c>
      <c r="L26" s="20">
        <v>3</v>
      </c>
      <c r="M26" s="22" t="s">
        <v>263</v>
      </c>
      <c r="N26" s="44"/>
      <c r="O26" s="23" t="str">
        <f t="shared" si="0"/>
        <v>Ngọc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1422</v>
      </c>
      <c r="C27" s="31" t="s">
        <v>1423</v>
      </c>
      <c r="D27" s="19" t="s">
        <v>664</v>
      </c>
      <c r="E27" s="20">
        <v>0</v>
      </c>
      <c r="F27" s="20"/>
      <c r="G27" s="21" t="s">
        <v>1047</v>
      </c>
      <c r="H27" s="22" t="s">
        <v>46</v>
      </c>
      <c r="I27" s="22" t="s">
        <v>1424</v>
      </c>
      <c r="J27" s="22" t="s">
        <v>1425</v>
      </c>
      <c r="K27" s="20">
        <v>358</v>
      </c>
      <c r="L27" s="20">
        <v>12</v>
      </c>
      <c r="M27" s="22" t="s">
        <v>59</v>
      </c>
      <c r="N27" s="44"/>
      <c r="O27" s="23" t="str">
        <f t="shared" si="0"/>
        <v>Nhân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1426</v>
      </c>
      <c r="C28" s="31">
        <v>0</v>
      </c>
      <c r="D28" s="19" t="s">
        <v>1427</v>
      </c>
      <c r="E28" s="20" t="s">
        <v>303</v>
      </c>
      <c r="F28" s="20"/>
      <c r="G28" s="21" t="s">
        <v>260</v>
      </c>
      <c r="H28" s="22" t="s">
        <v>46</v>
      </c>
      <c r="I28" s="22" t="s">
        <v>1428</v>
      </c>
      <c r="J28" s="22" t="s">
        <v>1429</v>
      </c>
      <c r="K28" s="20">
        <v>25</v>
      </c>
      <c r="L28" s="20">
        <v>16</v>
      </c>
      <c r="M28" s="22" t="s">
        <v>59</v>
      </c>
      <c r="N28" s="44"/>
      <c r="O28" s="23" t="str">
        <f t="shared" si="0"/>
        <v>Nhi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1430</v>
      </c>
      <c r="C29" s="31">
        <v>0</v>
      </c>
      <c r="D29" s="19" t="s">
        <v>1431</v>
      </c>
      <c r="E29" s="20">
        <v>0</v>
      </c>
      <c r="F29" s="20"/>
      <c r="G29" s="21" t="s">
        <v>1432</v>
      </c>
      <c r="H29" s="22" t="s">
        <v>46</v>
      </c>
      <c r="I29" s="22" t="s">
        <v>1433</v>
      </c>
      <c r="J29" s="22" t="s">
        <v>1434</v>
      </c>
      <c r="K29" s="20">
        <v>1072</v>
      </c>
      <c r="L29" s="20">
        <v>27</v>
      </c>
      <c r="M29" s="22" t="s">
        <v>50</v>
      </c>
      <c r="N29" s="44"/>
      <c r="O29" s="23" t="str">
        <f t="shared" si="0"/>
        <v>Phát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1435</v>
      </c>
      <c r="C30" s="31" t="s">
        <v>1248</v>
      </c>
      <c r="D30" s="19" t="s">
        <v>1436</v>
      </c>
      <c r="E30" s="20" t="s">
        <v>303</v>
      </c>
      <c r="F30" s="20"/>
      <c r="G30" s="21" t="s">
        <v>1437</v>
      </c>
      <c r="H30" s="22" t="s">
        <v>46</v>
      </c>
      <c r="I30" s="22" t="s">
        <v>1438</v>
      </c>
      <c r="J30" s="22" t="s">
        <v>1439</v>
      </c>
      <c r="K30" s="20">
        <v>114</v>
      </c>
      <c r="L30" s="20">
        <v>5</v>
      </c>
      <c r="M30" s="22" t="s">
        <v>686</v>
      </c>
      <c r="N30" s="44"/>
      <c r="O30" s="23" t="str">
        <f t="shared" si="0"/>
        <v>Phụng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1440</v>
      </c>
      <c r="C31" s="31">
        <v>0</v>
      </c>
      <c r="D31" s="19" t="s">
        <v>649</v>
      </c>
      <c r="E31" s="20">
        <v>0</v>
      </c>
      <c r="F31" s="20"/>
      <c r="G31" s="21" t="s">
        <v>1441</v>
      </c>
      <c r="H31" s="22" t="s">
        <v>46</v>
      </c>
      <c r="I31" s="22" t="s">
        <v>1442</v>
      </c>
      <c r="J31" s="22" t="s">
        <v>1443</v>
      </c>
      <c r="K31" s="20">
        <v>0</v>
      </c>
      <c r="L31" s="20" t="s">
        <v>1444</v>
      </c>
      <c r="M31" s="22" t="s">
        <v>364</v>
      </c>
      <c r="N31" s="44"/>
      <c r="O31" s="23" t="str">
        <f t="shared" si="0"/>
        <v>Quân</v>
      </c>
      <c r="P31" s="13" t="str">
        <f t="shared" si="1"/>
        <v>2007</v>
      </c>
      <c r="Q31" s="9"/>
    </row>
    <row r="32" spans="1:17" ht="15.75" customHeight="1" x14ac:dyDescent="0.25">
      <c r="A32" s="29">
        <f>IF(D32="","",MAX($A$8:A31)+1)</f>
        <v>25</v>
      </c>
      <c r="B32" s="30" t="s">
        <v>1482</v>
      </c>
      <c r="C32" s="31" t="s">
        <v>1910</v>
      </c>
      <c r="D32" s="19" t="s">
        <v>1911</v>
      </c>
      <c r="E32" s="20" t="s">
        <v>54</v>
      </c>
      <c r="F32" s="20"/>
      <c r="G32" s="21" t="s">
        <v>1600</v>
      </c>
      <c r="H32" s="22" t="s">
        <v>46</v>
      </c>
      <c r="I32" s="22" t="s">
        <v>1912</v>
      </c>
      <c r="J32" s="22" t="s">
        <v>1333</v>
      </c>
      <c r="K32" s="20">
        <v>186</v>
      </c>
      <c r="L32" s="20">
        <v>7</v>
      </c>
      <c r="M32" s="22" t="s">
        <v>59</v>
      </c>
      <c r="N32" s="44"/>
      <c r="O32" s="23" t="str">
        <f t="shared" si="0"/>
        <v>Quí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1445</v>
      </c>
      <c r="C33" s="31">
        <v>0</v>
      </c>
      <c r="D33" s="19" t="s">
        <v>1446</v>
      </c>
      <c r="E33" s="20">
        <v>0</v>
      </c>
      <c r="F33" s="20"/>
      <c r="G33" s="21" t="s">
        <v>1447</v>
      </c>
      <c r="H33" s="22" t="s">
        <v>46</v>
      </c>
      <c r="I33" s="22" t="s">
        <v>1942</v>
      </c>
      <c r="J33" s="22" t="s">
        <v>1943</v>
      </c>
      <c r="K33" s="20">
        <v>314</v>
      </c>
      <c r="L33" s="20" t="s">
        <v>1444</v>
      </c>
      <c r="M33" s="22" t="s">
        <v>1149</v>
      </c>
      <c r="N33" s="44"/>
      <c r="O33" s="23" t="str">
        <f t="shared" si="0"/>
        <v>Quí</v>
      </c>
      <c r="P33" s="13" t="str">
        <f t="shared" si="1"/>
        <v>2007</v>
      </c>
      <c r="Q33" s="9"/>
    </row>
    <row r="34" spans="1:17" ht="15.75" customHeight="1" x14ac:dyDescent="0.25">
      <c r="A34" s="29">
        <f>IF(D34="","",MAX($A$8:A33)+1)</f>
        <v>27</v>
      </c>
      <c r="B34" s="30" t="s">
        <v>1448</v>
      </c>
      <c r="C34" s="31" t="s">
        <v>1449</v>
      </c>
      <c r="D34" s="19" t="s">
        <v>1450</v>
      </c>
      <c r="E34" s="20" t="s">
        <v>303</v>
      </c>
      <c r="F34" s="20"/>
      <c r="G34" s="21" t="s">
        <v>1451</v>
      </c>
      <c r="H34" s="22" t="s">
        <v>64</v>
      </c>
      <c r="I34" s="22" t="s">
        <v>1452</v>
      </c>
      <c r="J34" s="22" t="s">
        <v>1453</v>
      </c>
      <c r="K34" s="20">
        <v>747</v>
      </c>
      <c r="L34" s="20">
        <v>21</v>
      </c>
      <c r="M34" s="22" t="s">
        <v>103</v>
      </c>
      <c r="N34" s="44"/>
      <c r="O34" s="23" t="str">
        <f t="shared" si="0"/>
        <v>Quyên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1454</v>
      </c>
      <c r="C35" s="31" t="s">
        <v>1455</v>
      </c>
      <c r="D35" s="19" t="s">
        <v>1456</v>
      </c>
      <c r="E35" s="20" t="s">
        <v>303</v>
      </c>
      <c r="F35" s="20"/>
      <c r="G35" s="21" t="s">
        <v>1457</v>
      </c>
      <c r="H35" s="22" t="s">
        <v>46</v>
      </c>
      <c r="I35" s="22" t="s">
        <v>1458</v>
      </c>
      <c r="J35" s="22" t="s">
        <v>1459</v>
      </c>
      <c r="K35" s="20">
        <v>28</v>
      </c>
      <c r="L35" s="20">
        <v>36</v>
      </c>
      <c r="M35" s="22" t="s">
        <v>59</v>
      </c>
      <c r="N35" s="44"/>
      <c r="O35" s="23" t="str">
        <f t="shared" si="0"/>
        <v>Quỳnh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1460</v>
      </c>
      <c r="C36" s="31">
        <v>0</v>
      </c>
      <c r="D36" s="19" t="s">
        <v>1461</v>
      </c>
      <c r="E36" s="20" t="s">
        <v>303</v>
      </c>
      <c r="F36" s="20"/>
      <c r="G36" s="21" t="s">
        <v>665</v>
      </c>
      <c r="H36" s="22" t="s">
        <v>46</v>
      </c>
      <c r="I36" s="22" t="s">
        <v>1462</v>
      </c>
      <c r="J36" s="22" t="s">
        <v>1463</v>
      </c>
      <c r="K36" s="20">
        <v>0</v>
      </c>
      <c r="L36" s="20">
        <v>6</v>
      </c>
      <c r="M36" s="22" t="s">
        <v>110</v>
      </c>
      <c r="N36" s="44"/>
      <c r="O36" s="23" t="str">
        <f t="shared" si="0"/>
        <v>Thanh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1464</v>
      </c>
      <c r="C37" s="31">
        <v>0</v>
      </c>
      <c r="D37" s="19" t="s">
        <v>1465</v>
      </c>
      <c r="E37" s="20" t="s">
        <v>303</v>
      </c>
      <c r="F37" s="20"/>
      <c r="G37" s="21" t="s">
        <v>1466</v>
      </c>
      <c r="H37" s="22" t="s">
        <v>46</v>
      </c>
      <c r="I37" s="22" t="s">
        <v>1467</v>
      </c>
      <c r="J37" s="22" t="s">
        <v>1468</v>
      </c>
      <c r="K37" s="20">
        <v>95</v>
      </c>
      <c r="L37" s="20">
        <v>5</v>
      </c>
      <c r="M37" s="22" t="s">
        <v>538</v>
      </c>
      <c r="N37" s="44"/>
      <c r="O37" s="23" t="str">
        <f t="shared" si="0"/>
        <v>Thảo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>
        <v>0</v>
      </c>
      <c r="C38" s="31">
        <v>0</v>
      </c>
      <c r="D38" s="19" t="s">
        <v>1513</v>
      </c>
      <c r="E38" s="20">
        <v>0</v>
      </c>
      <c r="F38" s="20"/>
      <c r="G38" s="21" t="s">
        <v>1514</v>
      </c>
      <c r="H38" s="22" t="s">
        <v>46</v>
      </c>
      <c r="I38" s="22" t="s">
        <v>1515</v>
      </c>
      <c r="J38" s="22" t="s">
        <v>1516</v>
      </c>
      <c r="K38" s="20">
        <v>1092</v>
      </c>
      <c r="L38" s="20">
        <v>27</v>
      </c>
      <c r="M38" s="22" t="s">
        <v>1517</v>
      </c>
      <c r="N38" s="44"/>
      <c r="O38" s="23" t="str">
        <f t="shared" si="0"/>
        <v>Thiện</v>
      </c>
      <c r="P38" s="13" t="str">
        <f t="shared" si="1"/>
        <v>2007</v>
      </c>
      <c r="Q38" s="9"/>
    </row>
    <row r="39" spans="1:17" ht="15.75" customHeight="1" x14ac:dyDescent="0.25">
      <c r="A39" s="29">
        <f>IF(D39="","",MAX($A$8:A38)+1)</f>
        <v>32</v>
      </c>
      <c r="B39" s="30" t="s">
        <v>1469</v>
      </c>
      <c r="C39" s="31">
        <v>0</v>
      </c>
      <c r="D39" s="19" t="s">
        <v>1470</v>
      </c>
      <c r="E39" s="20">
        <v>0</v>
      </c>
      <c r="F39" s="20"/>
      <c r="G39" s="21" t="s">
        <v>1471</v>
      </c>
      <c r="H39" s="22" t="s">
        <v>46</v>
      </c>
      <c r="I39" s="22" t="s">
        <v>471</v>
      </c>
      <c r="J39" s="22" t="s">
        <v>1472</v>
      </c>
      <c r="K39" s="20">
        <v>536</v>
      </c>
      <c r="L39" s="20" t="s">
        <v>983</v>
      </c>
      <c r="M39" s="22" t="s">
        <v>1149</v>
      </c>
      <c r="N39" s="44"/>
      <c r="O39" s="23" t="str">
        <f t="shared" si="0"/>
        <v>Thiện</v>
      </c>
      <c r="P39" s="13" t="str">
        <f t="shared" si="1"/>
        <v>2007</v>
      </c>
      <c r="Q39" s="9"/>
    </row>
    <row r="40" spans="1:17" ht="15.75" customHeight="1" x14ac:dyDescent="0.25">
      <c r="A40" s="29">
        <f>IF(D40="","",MAX($A$8:A39)+1)</f>
        <v>33</v>
      </c>
      <c r="B40" s="30" t="s">
        <v>1473</v>
      </c>
      <c r="C40" s="31">
        <v>0</v>
      </c>
      <c r="D40" s="19" t="s">
        <v>1474</v>
      </c>
      <c r="E40" s="20" t="s">
        <v>303</v>
      </c>
      <c r="F40" s="20"/>
      <c r="G40" s="21" t="s">
        <v>1475</v>
      </c>
      <c r="H40" s="22" t="s">
        <v>46</v>
      </c>
      <c r="I40" s="22" t="s">
        <v>1476</v>
      </c>
      <c r="J40" s="22" t="s">
        <v>1477</v>
      </c>
      <c r="K40" s="20">
        <v>602</v>
      </c>
      <c r="L40" s="20">
        <v>1</v>
      </c>
      <c r="M40" s="22" t="s">
        <v>415</v>
      </c>
      <c r="N40" s="44"/>
      <c r="O40" s="23" t="str">
        <f t="shared" si="0"/>
        <v>Thuy</v>
      </c>
      <c r="P40" s="13" t="str">
        <f t="shared" si="1"/>
        <v>2007</v>
      </c>
      <c r="Q40" s="9"/>
    </row>
    <row r="41" spans="1:17" ht="15.75" customHeight="1" x14ac:dyDescent="0.25">
      <c r="A41" s="29">
        <f>IF(D41="","",MAX($A$8:A40)+1)</f>
        <v>34</v>
      </c>
      <c r="B41" s="30" t="s">
        <v>1478</v>
      </c>
      <c r="C41" s="31" t="s">
        <v>210</v>
      </c>
      <c r="D41" s="19" t="s">
        <v>1479</v>
      </c>
      <c r="E41" s="20" t="s">
        <v>303</v>
      </c>
      <c r="F41" s="20"/>
      <c r="G41" s="21" t="s">
        <v>596</v>
      </c>
      <c r="H41" s="22" t="s">
        <v>64</v>
      </c>
      <c r="I41" s="22" t="s">
        <v>1480</v>
      </c>
      <c r="J41" s="22" t="s">
        <v>1481</v>
      </c>
      <c r="K41" s="20">
        <v>715</v>
      </c>
      <c r="L41" s="20">
        <v>20</v>
      </c>
      <c r="M41" s="22" t="s">
        <v>103</v>
      </c>
      <c r="N41" s="44"/>
      <c r="O41" s="23" t="str">
        <f t="shared" si="0"/>
        <v>Thy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1482</v>
      </c>
      <c r="C42" s="31" t="s">
        <v>270</v>
      </c>
      <c r="D42" s="19" t="s">
        <v>1483</v>
      </c>
      <c r="E42" s="20" t="s">
        <v>303</v>
      </c>
      <c r="F42" s="20"/>
      <c r="G42" s="21" t="s">
        <v>1484</v>
      </c>
      <c r="H42" s="22" t="s">
        <v>64</v>
      </c>
      <c r="I42" s="22" t="s">
        <v>1485</v>
      </c>
      <c r="J42" s="22" t="s">
        <v>1486</v>
      </c>
      <c r="K42" s="20">
        <v>159</v>
      </c>
      <c r="L42" s="20">
        <v>6</v>
      </c>
      <c r="M42" s="22" t="s">
        <v>501</v>
      </c>
      <c r="N42" s="44"/>
      <c r="O42" s="23" t="str">
        <f t="shared" si="0"/>
        <v>Tiên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1497</v>
      </c>
      <c r="C43" s="31" t="s">
        <v>1907</v>
      </c>
      <c r="D43" s="19" t="s">
        <v>1908</v>
      </c>
      <c r="E43" s="20" t="s">
        <v>54</v>
      </c>
      <c r="F43" s="20"/>
      <c r="G43" s="21" t="s">
        <v>1909</v>
      </c>
      <c r="H43" s="22" t="s">
        <v>46</v>
      </c>
      <c r="I43" s="22" t="s">
        <v>1905</v>
      </c>
      <c r="J43" s="22" t="s">
        <v>1906</v>
      </c>
      <c r="K43" s="20">
        <v>155</v>
      </c>
      <c r="L43" s="20">
        <v>6</v>
      </c>
      <c r="M43" s="22" t="s">
        <v>798</v>
      </c>
      <c r="N43" s="44"/>
      <c r="O43" s="23" t="str">
        <f t="shared" si="0"/>
        <v>Tình</v>
      </c>
      <c r="P43" s="13" t="str">
        <f t="shared" si="1"/>
        <v>2007</v>
      </c>
      <c r="Q43" s="9"/>
    </row>
    <row r="44" spans="1:17" ht="15.75" customHeight="1" x14ac:dyDescent="0.25">
      <c r="A44" s="29">
        <f>IF(D44="","",MAX($A$8:A43)+1)</f>
        <v>37</v>
      </c>
      <c r="B44" s="30" t="s">
        <v>1487</v>
      </c>
      <c r="C44" s="31">
        <v>0</v>
      </c>
      <c r="D44" s="19" t="s">
        <v>1488</v>
      </c>
      <c r="E44" s="20" t="s">
        <v>303</v>
      </c>
      <c r="F44" s="20"/>
      <c r="G44" s="21" t="s">
        <v>1489</v>
      </c>
      <c r="H44" s="22" t="s">
        <v>64</v>
      </c>
      <c r="I44" s="22" t="s">
        <v>1490</v>
      </c>
      <c r="J44" s="22" t="s">
        <v>1491</v>
      </c>
      <c r="K44" s="20">
        <v>108</v>
      </c>
      <c r="L44" s="20">
        <v>10</v>
      </c>
      <c r="M44" s="22" t="s">
        <v>103</v>
      </c>
      <c r="N44" s="44"/>
      <c r="O44" s="23" t="str">
        <f t="shared" si="0"/>
        <v>Trâm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1492</v>
      </c>
      <c r="C45" s="31">
        <v>0</v>
      </c>
      <c r="D45" s="19" t="s">
        <v>1493</v>
      </c>
      <c r="E45" s="20">
        <v>0</v>
      </c>
      <c r="F45" s="20"/>
      <c r="G45" s="21" t="s">
        <v>1494</v>
      </c>
      <c r="H45" s="22" t="s">
        <v>46</v>
      </c>
      <c r="I45" s="22" t="s">
        <v>1495</v>
      </c>
      <c r="J45" s="22" t="s">
        <v>1496</v>
      </c>
      <c r="K45" s="20">
        <v>1068</v>
      </c>
      <c r="L45" s="20">
        <v>27</v>
      </c>
      <c r="M45" s="22" t="s">
        <v>50</v>
      </c>
      <c r="N45" s="44"/>
      <c r="O45" s="23" t="str">
        <f t="shared" si="0"/>
        <v>Triết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30" t="s">
        <v>1497</v>
      </c>
      <c r="C46" s="31">
        <v>0</v>
      </c>
      <c r="D46" s="19" t="s">
        <v>1498</v>
      </c>
      <c r="E46" s="20" t="s">
        <v>303</v>
      </c>
      <c r="F46" s="20"/>
      <c r="G46" s="21" t="s">
        <v>1499</v>
      </c>
      <c r="H46" s="22" t="s">
        <v>46</v>
      </c>
      <c r="I46" s="22" t="s">
        <v>1500</v>
      </c>
      <c r="J46" s="22" t="s">
        <v>1501</v>
      </c>
      <c r="K46" s="20">
        <v>586</v>
      </c>
      <c r="L46" s="20">
        <v>20</v>
      </c>
      <c r="M46" s="22" t="s">
        <v>59</v>
      </c>
      <c r="N46" s="44"/>
      <c r="O46" s="23" t="str">
        <f t="shared" si="0"/>
        <v>Tuyền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30" t="s">
        <v>1502</v>
      </c>
      <c r="C47" s="31">
        <v>0</v>
      </c>
      <c r="D47" s="19" t="s">
        <v>1503</v>
      </c>
      <c r="E47" s="20">
        <v>0</v>
      </c>
      <c r="F47" s="20"/>
      <c r="G47" s="21" t="s">
        <v>1504</v>
      </c>
      <c r="H47" s="22" t="s">
        <v>46</v>
      </c>
      <c r="I47" s="22" t="s">
        <v>1505</v>
      </c>
      <c r="J47" s="22" t="s">
        <v>1506</v>
      </c>
      <c r="K47" s="20">
        <v>337</v>
      </c>
      <c r="L47" s="20">
        <v>9</v>
      </c>
      <c r="M47" s="22" t="s">
        <v>59</v>
      </c>
      <c r="N47" s="44"/>
      <c r="O47" s="23" t="str">
        <f t="shared" si="0"/>
        <v>Vĩnh</v>
      </c>
      <c r="P47" s="13" t="str">
        <f t="shared" si="1"/>
        <v>2008</v>
      </c>
      <c r="Q47" s="9"/>
    </row>
    <row r="48" spans="1:17" ht="15.75" customHeight="1" x14ac:dyDescent="0.25">
      <c r="A48" s="29">
        <f>IF(D48="","",MAX($A$8:A47)+1)</f>
        <v>41</v>
      </c>
      <c r="B48" s="30" t="s">
        <v>1507</v>
      </c>
      <c r="C48" s="31" t="s">
        <v>1508</v>
      </c>
      <c r="D48" s="19" t="s">
        <v>1509</v>
      </c>
      <c r="E48" s="20" t="s">
        <v>303</v>
      </c>
      <c r="F48" s="20"/>
      <c r="G48" s="21" t="s">
        <v>1510</v>
      </c>
      <c r="H48" s="22" t="s">
        <v>46</v>
      </c>
      <c r="I48" s="22" t="s">
        <v>1511</v>
      </c>
      <c r="J48" s="22" t="s">
        <v>1512</v>
      </c>
      <c r="K48" s="20">
        <v>357</v>
      </c>
      <c r="L48" s="20">
        <v>15</v>
      </c>
      <c r="M48" s="22" t="s">
        <v>67</v>
      </c>
      <c r="N48" s="44"/>
      <c r="O48" s="23" t="str">
        <f t="shared" si="0"/>
        <v>Vy</v>
      </c>
      <c r="P48" s="13" t="str">
        <f t="shared" si="1"/>
        <v>2008</v>
      </c>
      <c r="Q48" s="9"/>
    </row>
    <row r="49" spans="1:17" ht="15.75" customHeight="1" x14ac:dyDescent="0.25">
      <c r="A49" s="29">
        <f>IF(D49="","",MAX($A$8:A48)+1)</f>
        <v>42</v>
      </c>
      <c r="B49" s="30" t="s">
        <v>1917</v>
      </c>
      <c r="C49" s="31"/>
      <c r="D49" s="19" t="s">
        <v>1918</v>
      </c>
      <c r="E49" s="20" t="s">
        <v>303</v>
      </c>
      <c r="F49" s="20"/>
      <c r="G49" s="21" t="s">
        <v>107</v>
      </c>
      <c r="H49" s="22" t="s">
        <v>46</v>
      </c>
      <c r="I49" s="22" t="s">
        <v>1014</v>
      </c>
      <c r="J49" s="22" t="s">
        <v>1459</v>
      </c>
      <c r="K49" s="20">
        <v>846</v>
      </c>
      <c r="L49" s="20">
        <v>33</v>
      </c>
      <c r="M49" s="22" t="s">
        <v>67</v>
      </c>
      <c r="N49" s="44"/>
      <c r="O49" s="23" t="str">
        <f t="shared" si="0"/>
        <v>Yến</v>
      </c>
      <c r="P49" s="13" t="str">
        <f t="shared" si="1"/>
        <v>2008</v>
      </c>
      <c r="Q49" s="9"/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ref="O50:O57" si="2">TRIM(RIGHT(SUBSTITUTE(TRIM(D50)," ",REPT(" ",LEN(TRIM(D50)))),LEN(TRIM(D50))))</f>
        <v/>
      </c>
      <c r="P50" s="13" t="str">
        <f t="shared" ref="P50:P57" si="3">RIGHT(G50,4)</f>
        <v/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42 học sinh (24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49">
    <sortCondition ref="O8:O49"/>
    <sortCondition ref="D8:D49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31" zoomScaleNormal="100" workbookViewId="0">
      <selection activeCell="G48" sqref="G48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38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39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30" t="s">
        <v>1523</v>
      </c>
      <c r="C8" s="31">
        <v>0</v>
      </c>
      <c r="D8" s="19" t="s">
        <v>1524</v>
      </c>
      <c r="E8" s="20" t="s">
        <v>303</v>
      </c>
      <c r="F8" s="20"/>
      <c r="G8" s="21" t="s">
        <v>1525</v>
      </c>
      <c r="H8" s="22" t="s">
        <v>46</v>
      </c>
      <c r="I8" s="22" t="s">
        <v>1526</v>
      </c>
      <c r="J8" s="22" t="s">
        <v>1527</v>
      </c>
      <c r="K8" s="20">
        <v>843</v>
      </c>
      <c r="L8" s="20">
        <v>33</v>
      </c>
      <c r="M8" s="22" t="s">
        <v>146</v>
      </c>
      <c r="N8" s="43"/>
      <c r="O8" s="18" t="str">
        <f>TRIM(RIGHT(SUBSTITUTE(TRIM(D8)," ",REPT(" ",LEN(TRIM(D8)))),LEN(TRIM(D8))))</f>
        <v>Anh</v>
      </c>
      <c r="P8" s="12" t="str">
        <f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1528</v>
      </c>
      <c r="C9" s="31">
        <v>0</v>
      </c>
      <c r="D9" s="19" t="s">
        <v>1529</v>
      </c>
      <c r="E9" s="20">
        <v>0</v>
      </c>
      <c r="F9" s="20"/>
      <c r="G9" s="21" t="s">
        <v>1530</v>
      </c>
      <c r="H9" s="22" t="s">
        <v>348</v>
      </c>
      <c r="I9" s="22" t="s">
        <v>1531</v>
      </c>
      <c r="J9" s="22" t="s">
        <v>1532</v>
      </c>
      <c r="K9" s="20">
        <v>550</v>
      </c>
      <c r="L9" s="20" t="s">
        <v>1533</v>
      </c>
      <c r="M9" s="22" t="s">
        <v>392</v>
      </c>
      <c r="N9" s="44"/>
      <c r="O9" s="23" t="str">
        <f>TRIM(RIGHT(SUBSTITUTE(TRIM(D9)," ",REPT(" ",LEN(TRIM(D9)))),LEN(TRIM(D9))))</f>
        <v>Bảo</v>
      </c>
      <c r="P9" s="13" t="str">
        <f>RIGHT(G9,4)</f>
        <v>2007</v>
      </c>
      <c r="Q9" s="9"/>
    </row>
    <row r="10" spans="1:17" ht="15.75" customHeight="1" x14ac:dyDescent="0.25">
      <c r="A10" s="29">
        <f>IF(D10="","",MAX($A$8:A9)+1)</f>
        <v>3</v>
      </c>
      <c r="B10" s="30" t="s">
        <v>1534</v>
      </c>
      <c r="C10" s="31">
        <v>0</v>
      </c>
      <c r="D10" s="19" t="s">
        <v>1535</v>
      </c>
      <c r="E10" s="20" t="s">
        <v>303</v>
      </c>
      <c r="F10" s="20"/>
      <c r="G10" s="21" t="s">
        <v>1432</v>
      </c>
      <c r="H10" s="22" t="s">
        <v>64</v>
      </c>
      <c r="I10" s="22" t="s">
        <v>1536</v>
      </c>
      <c r="J10" s="22" t="s">
        <v>1537</v>
      </c>
      <c r="K10" s="20">
        <v>5</v>
      </c>
      <c r="L10" s="20">
        <v>29</v>
      </c>
      <c r="M10" s="22" t="s">
        <v>1236</v>
      </c>
      <c r="N10" s="44"/>
      <c r="O10" s="23" t="str">
        <f t="shared" ref="O10:O57" si="0">TRIM(RIGHT(SUBSTITUTE(TRIM(D10)," ",REPT(" ",LEN(TRIM(D10)))),LEN(TRIM(D10))))</f>
        <v>Cát</v>
      </c>
      <c r="P10" s="13" t="str">
        <f t="shared" ref="P10:P57" si="1">RIGHT(G10,4)</f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1538</v>
      </c>
      <c r="C11" s="31" t="s">
        <v>1539</v>
      </c>
      <c r="D11" s="19" t="s">
        <v>1540</v>
      </c>
      <c r="E11" s="20">
        <v>0</v>
      </c>
      <c r="F11" s="20"/>
      <c r="G11" s="21" t="s">
        <v>1541</v>
      </c>
      <c r="H11" s="22" t="s">
        <v>64</v>
      </c>
      <c r="I11" s="22" t="s">
        <v>1542</v>
      </c>
      <c r="J11" s="22" t="s">
        <v>1543</v>
      </c>
      <c r="K11" s="20">
        <v>79</v>
      </c>
      <c r="L11" s="20">
        <v>3</v>
      </c>
      <c r="M11" s="22" t="s">
        <v>129</v>
      </c>
      <c r="N11" s="44"/>
      <c r="O11" s="23" t="str">
        <f t="shared" si="0"/>
        <v>Chí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1544</v>
      </c>
      <c r="C12" s="31" t="s">
        <v>1545</v>
      </c>
      <c r="D12" s="19" t="s">
        <v>1546</v>
      </c>
      <c r="E12" s="20">
        <v>0</v>
      </c>
      <c r="F12" s="20"/>
      <c r="G12" s="21" t="s">
        <v>1489</v>
      </c>
      <c r="H12" s="22" t="s">
        <v>64</v>
      </c>
      <c r="I12" s="22" t="s">
        <v>1547</v>
      </c>
      <c r="J12" s="22" t="s">
        <v>1548</v>
      </c>
      <c r="K12" s="20">
        <v>547</v>
      </c>
      <c r="L12" s="20">
        <v>22</v>
      </c>
      <c r="M12" s="22" t="s">
        <v>67</v>
      </c>
      <c r="N12" s="44"/>
      <c r="O12" s="23" t="str">
        <f t="shared" si="0"/>
        <v>Dư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1549</v>
      </c>
      <c r="C13" s="31" t="s">
        <v>1550</v>
      </c>
      <c r="D13" s="19" t="s">
        <v>1551</v>
      </c>
      <c r="E13" s="20">
        <v>0</v>
      </c>
      <c r="F13" s="20"/>
      <c r="G13" s="21" t="s">
        <v>168</v>
      </c>
      <c r="H13" s="22" t="s">
        <v>64</v>
      </c>
      <c r="I13" s="22" t="s">
        <v>1552</v>
      </c>
      <c r="J13" s="22" t="s">
        <v>1553</v>
      </c>
      <c r="K13" s="20">
        <v>30</v>
      </c>
      <c r="L13" s="20">
        <v>1</v>
      </c>
      <c r="M13" s="22" t="s">
        <v>129</v>
      </c>
      <c r="N13" s="44"/>
      <c r="O13" s="23" t="str">
        <f t="shared" si="0"/>
        <v>Đức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1554</v>
      </c>
      <c r="C14" s="31">
        <v>0</v>
      </c>
      <c r="D14" s="19" t="s">
        <v>1555</v>
      </c>
      <c r="E14" s="20" t="s">
        <v>303</v>
      </c>
      <c r="F14" s="20"/>
      <c r="G14" s="21" t="s">
        <v>1219</v>
      </c>
      <c r="H14" s="22" t="s">
        <v>64</v>
      </c>
      <c r="I14" s="22" t="s">
        <v>1556</v>
      </c>
      <c r="J14" s="22" t="s">
        <v>1557</v>
      </c>
      <c r="K14" s="20">
        <v>214</v>
      </c>
      <c r="L14" s="20">
        <v>21</v>
      </c>
      <c r="M14" s="22" t="s">
        <v>1558</v>
      </c>
      <c r="N14" s="44"/>
      <c r="O14" s="23" t="str">
        <f t="shared" si="0"/>
        <v>Hân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1559</v>
      </c>
      <c r="C15" s="31" t="s">
        <v>1560</v>
      </c>
      <c r="D15" s="19" t="s">
        <v>1561</v>
      </c>
      <c r="E15" s="20">
        <v>0</v>
      </c>
      <c r="F15" s="20"/>
      <c r="G15" s="21" t="s">
        <v>1115</v>
      </c>
      <c r="H15" s="22" t="s">
        <v>666</v>
      </c>
      <c r="I15" s="22" t="s">
        <v>1562</v>
      </c>
      <c r="J15" s="22" t="s">
        <v>1563</v>
      </c>
      <c r="K15" s="20">
        <v>682</v>
      </c>
      <c r="L15" s="20">
        <v>23</v>
      </c>
      <c r="M15" s="22" t="s">
        <v>59</v>
      </c>
      <c r="N15" s="44"/>
      <c r="O15" s="23" t="str">
        <f t="shared" si="0"/>
        <v>Hiếu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1564</v>
      </c>
      <c r="C16" s="31" t="s">
        <v>1074</v>
      </c>
      <c r="D16" s="19" t="s">
        <v>109</v>
      </c>
      <c r="E16" s="20" t="s">
        <v>303</v>
      </c>
      <c r="F16" s="20"/>
      <c r="G16" s="21" t="s">
        <v>962</v>
      </c>
      <c r="H16" s="22" t="s">
        <v>64</v>
      </c>
      <c r="I16" s="22" t="s">
        <v>1565</v>
      </c>
      <c r="J16" s="22" t="s">
        <v>1566</v>
      </c>
      <c r="K16" s="20">
        <v>524</v>
      </c>
      <c r="L16" s="20">
        <v>14</v>
      </c>
      <c r="M16" s="22" t="s">
        <v>129</v>
      </c>
      <c r="N16" s="44"/>
      <c r="O16" s="23" t="str">
        <f t="shared" si="0"/>
        <v>Hồng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1567</v>
      </c>
      <c r="C17" s="31">
        <v>0</v>
      </c>
      <c r="D17" s="19" t="s">
        <v>1568</v>
      </c>
      <c r="E17" s="20" t="s">
        <v>303</v>
      </c>
      <c r="F17" s="20"/>
      <c r="G17" s="21" t="s">
        <v>1569</v>
      </c>
      <c r="H17" s="22" t="s">
        <v>46</v>
      </c>
      <c r="I17" s="22" t="s">
        <v>1570</v>
      </c>
      <c r="J17" s="22" t="s">
        <v>1571</v>
      </c>
      <c r="K17" s="20">
        <v>742</v>
      </c>
      <c r="L17" s="20" t="s">
        <v>852</v>
      </c>
      <c r="M17" s="22" t="s">
        <v>327</v>
      </c>
      <c r="N17" s="44"/>
      <c r="O17" s="23" t="str">
        <f t="shared" si="0"/>
        <v>Huệ</v>
      </c>
      <c r="P17" s="13" t="str">
        <f t="shared" si="1"/>
        <v>2007</v>
      </c>
      <c r="Q17" s="9"/>
    </row>
    <row r="18" spans="1:17" ht="15.75" customHeight="1" x14ac:dyDescent="0.25">
      <c r="A18" s="29">
        <f>IF(D18="","",MAX($A$8:A17)+1)</f>
        <v>11</v>
      </c>
      <c r="B18" s="30" t="s">
        <v>1572</v>
      </c>
      <c r="C18" s="31">
        <v>0</v>
      </c>
      <c r="D18" s="19" t="s">
        <v>1573</v>
      </c>
      <c r="E18" s="20">
        <v>0</v>
      </c>
      <c r="F18" s="20"/>
      <c r="G18" s="21" t="s">
        <v>1574</v>
      </c>
      <c r="H18" s="22" t="s">
        <v>46</v>
      </c>
      <c r="I18" s="22" t="s">
        <v>1575</v>
      </c>
      <c r="J18" s="22" t="s">
        <v>1576</v>
      </c>
      <c r="K18" s="20">
        <v>447</v>
      </c>
      <c r="L18" s="20" t="s">
        <v>1577</v>
      </c>
      <c r="M18" s="22" t="s">
        <v>392</v>
      </c>
      <c r="N18" s="44"/>
      <c r="O18" s="23" t="str">
        <f t="shared" si="0"/>
        <v>Huy</v>
      </c>
      <c r="P18" s="13" t="str">
        <f t="shared" si="1"/>
        <v>2006</v>
      </c>
      <c r="Q18" s="9"/>
    </row>
    <row r="19" spans="1:17" ht="15.75" customHeight="1" x14ac:dyDescent="0.25">
      <c r="A19" s="29">
        <f>IF(D19="","",MAX($A$8:A18)+1)</f>
        <v>12</v>
      </c>
      <c r="B19" s="30" t="s">
        <v>1578</v>
      </c>
      <c r="C19" s="31" t="s">
        <v>1579</v>
      </c>
      <c r="D19" s="19" t="s">
        <v>1580</v>
      </c>
      <c r="E19" s="20">
        <v>0</v>
      </c>
      <c r="F19" s="20"/>
      <c r="G19" s="21" t="s">
        <v>1581</v>
      </c>
      <c r="H19" s="22" t="s">
        <v>46</v>
      </c>
      <c r="I19" s="22" t="s">
        <v>1582</v>
      </c>
      <c r="J19" s="22" t="s">
        <v>1583</v>
      </c>
      <c r="K19" s="20" t="s">
        <v>1584</v>
      </c>
      <c r="L19" s="20">
        <v>28</v>
      </c>
      <c r="M19" s="22" t="s">
        <v>50</v>
      </c>
      <c r="N19" s="44"/>
      <c r="O19" s="23" t="str">
        <f t="shared" si="0"/>
        <v>Kha</v>
      </c>
      <c r="P19" s="13" t="str">
        <f t="shared" si="1"/>
        <v>2008</v>
      </c>
      <c r="Q19" s="9"/>
    </row>
    <row r="20" spans="1:17" ht="15.75" customHeight="1" x14ac:dyDescent="0.25">
      <c r="A20" s="29">
        <f>IF(D20="","",MAX($A$8:A19)+1)</f>
        <v>13</v>
      </c>
      <c r="B20" s="30" t="s">
        <v>1585</v>
      </c>
      <c r="C20" s="31">
        <v>0</v>
      </c>
      <c r="D20" s="19" t="s">
        <v>1586</v>
      </c>
      <c r="E20" s="20">
        <v>0</v>
      </c>
      <c r="F20" s="20"/>
      <c r="G20" s="21" t="s">
        <v>1587</v>
      </c>
      <c r="H20" s="22" t="s">
        <v>64</v>
      </c>
      <c r="I20" s="22" t="s">
        <v>362</v>
      </c>
      <c r="J20" s="22" t="s">
        <v>1588</v>
      </c>
      <c r="K20" s="20">
        <v>432</v>
      </c>
      <c r="L20" s="20">
        <v>11</v>
      </c>
      <c r="M20" s="22" t="s">
        <v>129</v>
      </c>
      <c r="N20" s="44"/>
      <c r="O20" s="23" t="str">
        <f t="shared" si="0"/>
        <v>Khánh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1589</v>
      </c>
      <c r="C21" s="31" t="s">
        <v>345</v>
      </c>
      <c r="D21" s="19" t="s">
        <v>1590</v>
      </c>
      <c r="E21" s="20">
        <v>0</v>
      </c>
      <c r="F21" s="20"/>
      <c r="G21" s="21" t="s">
        <v>205</v>
      </c>
      <c r="H21" s="22" t="s">
        <v>64</v>
      </c>
      <c r="I21" s="22" t="s">
        <v>1591</v>
      </c>
      <c r="J21" s="22" t="s">
        <v>1592</v>
      </c>
      <c r="K21" s="20">
        <v>271</v>
      </c>
      <c r="L21" s="20">
        <v>12</v>
      </c>
      <c r="M21" s="22" t="s">
        <v>67</v>
      </c>
      <c r="N21" s="44"/>
      <c r="O21" s="23" t="str">
        <f t="shared" si="0"/>
        <v>Kiệt</v>
      </c>
      <c r="P21" s="13" t="str">
        <f t="shared" si="1"/>
        <v>2008</v>
      </c>
      <c r="Q21" s="9"/>
    </row>
    <row r="22" spans="1:17" ht="15.75" customHeight="1" x14ac:dyDescent="0.25">
      <c r="A22" s="29">
        <f>IF(D22="","",MAX($A$8:A21)+1)</f>
        <v>15</v>
      </c>
      <c r="B22" s="30" t="s">
        <v>1593</v>
      </c>
      <c r="C22" s="31">
        <v>0</v>
      </c>
      <c r="D22" s="19" t="s">
        <v>1594</v>
      </c>
      <c r="E22" s="20">
        <v>0</v>
      </c>
      <c r="F22" s="20"/>
      <c r="G22" s="21" t="s">
        <v>1595</v>
      </c>
      <c r="H22" s="22" t="s">
        <v>46</v>
      </c>
      <c r="I22" s="22" t="s">
        <v>1596</v>
      </c>
      <c r="J22" s="22" t="s">
        <v>1597</v>
      </c>
      <c r="K22" s="20">
        <v>583</v>
      </c>
      <c r="L22" s="20">
        <v>16</v>
      </c>
      <c r="M22" s="22" t="s">
        <v>129</v>
      </c>
      <c r="N22" s="44"/>
      <c r="O22" s="23" t="str">
        <f t="shared" si="0"/>
        <v>Lợi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1598</v>
      </c>
      <c r="C23" s="31" t="s">
        <v>1550</v>
      </c>
      <c r="D23" s="19" t="s">
        <v>1599</v>
      </c>
      <c r="E23" s="20" t="s">
        <v>303</v>
      </c>
      <c r="F23" s="20"/>
      <c r="G23" s="21" t="s">
        <v>1600</v>
      </c>
      <c r="H23" s="22" t="s">
        <v>64</v>
      </c>
      <c r="I23" s="22" t="s">
        <v>1601</v>
      </c>
      <c r="J23" s="22" t="s">
        <v>1602</v>
      </c>
      <c r="K23" s="20">
        <v>152</v>
      </c>
      <c r="L23" s="20">
        <v>5</v>
      </c>
      <c r="M23" s="22" t="s">
        <v>501</v>
      </c>
      <c r="N23" s="44"/>
      <c r="O23" s="23" t="str">
        <f t="shared" si="0"/>
        <v>Mai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1603</v>
      </c>
      <c r="C24" s="31">
        <v>0</v>
      </c>
      <c r="D24" s="19" t="s">
        <v>1604</v>
      </c>
      <c r="E24" s="20">
        <v>0</v>
      </c>
      <c r="F24" s="20"/>
      <c r="G24" s="21" t="s">
        <v>1605</v>
      </c>
      <c r="H24" s="22" t="s">
        <v>46</v>
      </c>
      <c r="I24" s="22" t="s">
        <v>54</v>
      </c>
      <c r="J24" s="22" t="s">
        <v>1606</v>
      </c>
      <c r="K24" s="20">
        <v>315</v>
      </c>
      <c r="L24" s="20" t="s">
        <v>1325</v>
      </c>
      <c r="M24" s="22" t="s">
        <v>364</v>
      </c>
      <c r="N24" s="44"/>
      <c r="O24" s="23" t="str">
        <f t="shared" si="0"/>
        <v>Món</v>
      </c>
      <c r="P24" s="13" t="str">
        <f t="shared" si="1"/>
        <v>2007</v>
      </c>
      <c r="Q24" s="9"/>
    </row>
    <row r="25" spans="1:17" ht="15.75" customHeight="1" x14ac:dyDescent="0.25">
      <c r="A25" s="29">
        <f>IF(D25="","",MAX($A$8:A24)+1)</f>
        <v>18</v>
      </c>
      <c r="B25" s="30" t="s">
        <v>1607</v>
      </c>
      <c r="C25" s="31">
        <v>0</v>
      </c>
      <c r="D25" s="19" t="s">
        <v>1608</v>
      </c>
      <c r="E25" s="20" t="s">
        <v>303</v>
      </c>
      <c r="F25" s="20"/>
      <c r="G25" s="21" t="s">
        <v>1489</v>
      </c>
      <c r="H25" s="22" t="s">
        <v>46</v>
      </c>
      <c r="I25" s="22" t="s">
        <v>1609</v>
      </c>
      <c r="J25" s="22" t="s">
        <v>1610</v>
      </c>
      <c r="K25" s="20">
        <v>1358</v>
      </c>
      <c r="L25" s="20">
        <v>17</v>
      </c>
      <c r="M25" s="22" t="s">
        <v>50</v>
      </c>
      <c r="N25" s="44"/>
      <c r="O25" s="23" t="str">
        <f t="shared" si="0"/>
        <v>My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1611</v>
      </c>
      <c r="C26" s="31">
        <v>0</v>
      </c>
      <c r="D26" s="19" t="s">
        <v>1612</v>
      </c>
      <c r="E26" s="20">
        <v>0</v>
      </c>
      <c r="F26" s="20"/>
      <c r="G26" s="21" t="s">
        <v>1613</v>
      </c>
      <c r="H26" s="22" t="s">
        <v>64</v>
      </c>
      <c r="I26" s="22" t="s">
        <v>1614</v>
      </c>
      <c r="J26" s="22" t="s">
        <v>1615</v>
      </c>
      <c r="K26" s="20">
        <v>499</v>
      </c>
      <c r="L26" s="20">
        <v>20</v>
      </c>
      <c r="M26" s="22" t="s">
        <v>426</v>
      </c>
      <c r="N26" s="44"/>
      <c r="O26" s="23" t="str">
        <f t="shared" si="0"/>
        <v>Nam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1616</v>
      </c>
      <c r="C27" s="31">
        <v>0</v>
      </c>
      <c r="D27" s="19" t="s">
        <v>1617</v>
      </c>
      <c r="E27" s="20">
        <v>0</v>
      </c>
      <c r="F27" s="20"/>
      <c r="G27" s="21" t="s">
        <v>734</v>
      </c>
      <c r="H27" s="22" t="s">
        <v>46</v>
      </c>
      <c r="I27" s="22" t="s">
        <v>1618</v>
      </c>
      <c r="J27" s="22" t="s">
        <v>1619</v>
      </c>
      <c r="K27" s="20">
        <v>513</v>
      </c>
      <c r="L27" s="20">
        <v>18</v>
      </c>
      <c r="M27" s="22" t="s">
        <v>59</v>
      </c>
      <c r="N27" s="44"/>
      <c r="O27" s="23" t="str">
        <f t="shared" si="0"/>
        <v>Nghiệp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1620</v>
      </c>
      <c r="C28" s="31">
        <v>0</v>
      </c>
      <c r="D28" s="19" t="s">
        <v>1621</v>
      </c>
      <c r="E28" s="20">
        <v>0</v>
      </c>
      <c r="F28" s="20"/>
      <c r="G28" s="21" t="s">
        <v>1622</v>
      </c>
      <c r="H28" s="22" t="s">
        <v>64</v>
      </c>
      <c r="I28" s="22" t="s">
        <v>652</v>
      </c>
      <c r="J28" s="22" t="s">
        <v>1623</v>
      </c>
      <c r="K28" s="20">
        <v>123</v>
      </c>
      <c r="L28" s="20">
        <v>3</v>
      </c>
      <c r="M28" s="22" t="s">
        <v>67</v>
      </c>
      <c r="N28" s="44"/>
      <c r="O28" s="23" t="str">
        <f t="shared" si="0"/>
        <v>Nhân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1624</v>
      </c>
      <c r="C29" s="31" t="s">
        <v>1283</v>
      </c>
      <c r="D29" s="19" t="s">
        <v>234</v>
      </c>
      <c r="E29" s="20" t="s">
        <v>303</v>
      </c>
      <c r="F29" s="20"/>
      <c r="G29" s="21" t="s">
        <v>1625</v>
      </c>
      <c r="H29" s="22" t="s">
        <v>64</v>
      </c>
      <c r="I29" s="22" t="s">
        <v>1626</v>
      </c>
      <c r="J29" s="22" t="s">
        <v>1627</v>
      </c>
      <c r="K29" s="20">
        <v>180</v>
      </c>
      <c r="L29" s="20">
        <v>6</v>
      </c>
      <c r="M29" s="22" t="s">
        <v>415</v>
      </c>
      <c r="N29" s="44"/>
      <c r="O29" s="23" t="str">
        <f t="shared" si="0"/>
        <v>Nhi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1628</v>
      </c>
      <c r="C30" s="31" t="s">
        <v>1629</v>
      </c>
      <c r="D30" s="19" t="s">
        <v>1630</v>
      </c>
      <c r="E30" s="20">
        <v>0</v>
      </c>
      <c r="F30" s="20"/>
      <c r="G30" s="21" t="s">
        <v>379</v>
      </c>
      <c r="H30" s="22" t="s">
        <v>46</v>
      </c>
      <c r="I30" s="22" t="s">
        <v>1631</v>
      </c>
      <c r="J30" s="22" t="s">
        <v>921</v>
      </c>
      <c r="K30" s="20">
        <v>287</v>
      </c>
      <c r="L30" s="20">
        <v>10</v>
      </c>
      <c r="M30" s="22" t="s">
        <v>59</v>
      </c>
      <c r="N30" s="44"/>
      <c r="O30" s="23" t="str">
        <f t="shared" si="0"/>
        <v>Phong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1632</v>
      </c>
      <c r="C31" s="31" t="s">
        <v>1633</v>
      </c>
      <c r="D31" s="19" t="s">
        <v>1634</v>
      </c>
      <c r="E31" s="20" t="s">
        <v>303</v>
      </c>
      <c r="F31" s="20"/>
      <c r="G31" s="21" t="s">
        <v>243</v>
      </c>
      <c r="H31" s="22" t="s">
        <v>46</v>
      </c>
      <c r="I31" s="22" t="s">
        <v>1635</v>
      </c>
      <c r="J31" s="22" t="s">
        <v>1636</v>
      </c>
      <c r="K31" s="20">
        <v>994</v>
      </c>
      <c r="L31" s="20">
        <v>23</v>
      </c>
      <c r="M31" s="22" t="s">
        <v>129</v>
      </c>
      <c r="N31" s="44"/>
      <c r="O31" s="23" t="str">
        <f t="shared" si="0"/>
        <v>Phụng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1637</v>
      </c>
      <c r="C32" s="31">
        <v>0</v>
      </c>
      <c r="D32" s="19" t="s">
        <v>1638</v>
      </c>
      <c r="E32" s="20">
        <v>0</v>
      </c>
      <c r="F32" s="20"/>
      <c r="G32" s="21" t="s">
        <v>185</v>
      </c>
      <c r="H32" s="22" t="s">
        <v>64</v>
      </c>
      <c r="I32" s="22" t="s">
        <v>1639</v>
      </c>
      <c r="J32" s="22" t="s">
        <v>1640</v>
      </c>
      <c r="K32" s="20">
        <v>392</v>
      </c>
      <c r="L32" s="20">
        <v>16</v>
      </c>
      <c r="M32" s="22" t="s">
        <v>67</v>
      </c>
      <c r="N32" s="44"/>
      <c r="O32" s="23" t="str">
        <f t="shared" si="0"/>
        <v>Quí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1641</v>
      </c>
      <c r="C33" s="31" t="s">
        <v>647</v>
      </c>
      <c r="D33" s="19" t="s">
        <v>1642</v>
      </c>
      <c r="E33" s="20" t="s">
        <v>303</v>
      </c>
      <c r="F33" s="20"/>
      <c r="G33" s="21" t="s">
        <v>1600</v>
      </c>
      <c r="H33" s="22" t="s">
        <v>64</v>
      </c>
      <c r="I33" s="22" t="s">
        <v>1643</v>
      </c>
      <c r="J33" s="22" t="s">
        <v>1644</v>
      </c>
      <c r="K33" s="20">
        <v>17</v>
      </c>
      <c r="L33" s="20">
        <v>1</v>
      </c>
      <c r="M33" s="22" t="s">
        <v>501</v>
      </c>
      <c r="N33" s="44"/>
      <c r="O33" s="23" t="str">
        <f t="shared" si="0"/>
        <v>Quyên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1645</v>
      </c>
      <c r="C34" s="31">
        <v>0</v>
      </c>
      <c r="D34" s="19" t="s">
        <v>1646</v>
      </c>
      <c r="E34" s="20" t="s">
        <v>303</v>
      </c>
      <c r="F34" s="20"/>
      <c r="G34" s="21" t="s">
        <v>189</v>
      </c>
      <c r="H34" s="22" t="s">
        <v>46</v>
      </c>
      <c r="I34" s="22" t="s">
        <v>1647</v>
      </c>
      <c r="J34" s="22" t="s">
        <v>1648</v>
      </c>
      <c r="K34" s="20">
        <v>11</v>
      </c>
      <c r="L34" s="20">
        <v>28</v>
      </c>
      <c r="M34" s="22" t="s">
        <v>50</v>
      </c>
      <c r="N34" s="44"/>
      <c r="O34" s="23" t="str">
        <f t="shared" si="0"/>
        <v>Quỳnh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1649</v>
      </c>
      <c r="C35" s="31">
        <v>0</v>
      </c>
      <c r="D35" s="19" t="s">
        <v>1650</v>
      </c>
      <c r="E35" s="20">
        <v>0</v>
      </c>
      <c r="F35" s="20"/>
      <c r="G35" s="21" t="s">
        <v>1651</v>
      </c>
      <c r="H35" s="22" t="s">
        <v>1652</v>
      </c>
      <c r="I35" s="22" t="s">
        <v>1653</v>
      </c>
      <c r="J35" s="22" t="s">
        <v>1654</v>
      </c>
      <c r="K35" s="20">
        <v>403</v>
      </c>
      <c r="L35" s="20" t="s">
        <v>983</v>
      </c>
      <c r="M35" s="22" t="s">
        <v>327</v>
      </c>
      <c r="N35" s="44"/>
      <c r="O35" s="23" t="str">
        <f t="shared" si="0"/>
        <v>Sang</v>
      </c>
      <c r="P35" s="13" t="str">
        <f t="shared" si="1"/>
        <v>2007</v>
      </c>
      <c r="Q35" s="9"/>
    </row>
    <row r="36" spans="1:17" ht="15.75" customHeight="1" x14ac:dyDescent="0.25">
      <c r="A36" s="29">
        <f>IF(D36="","",MAX($A$8:A35)+1)</f>
        <v>29</v>
      </c>
      <c r="B36" s="30" t="s">
        <v>1655</v>
      </c>
      <c r="C36" s="31" t="s">
        <v>1656</v>
      </c>
      <c r="D36" s="19" t="s">
        <v>1657</v>
      </c>
      <c r="E36" s="20">
        <v>0</v>
      </c>
      <c r="F36" s="20"/>
      <c r="G36" s="21" t="s">
        <v>1658</v>
      </c>
      <c r="H36" s="22" t="s">
        <v>64</v>
      </c>
      <c r="I36" s="22" t="s">
        <v>1659</v>
      </c>
      <c r="J36" s="22" t="s">
        <v>1660</v>
      </c>
      <c r="K36" s="20">
        <v>11</v>
      </c>
      <c r="L36" s="20">
        <v>1</v>
      </c>
      <c r="M36" s="22" t="s">
        <v>426</v>
      </c>
      <c r="N36" s="44"/>
      <c r="O36" s="23" t="str">
        <f t="shared" si="0"/>
        <v>Tài</v>
      </c>
      <c r="P36" s="13" t="str">
        <f t="shared" si="1"/>
        <v>2007</v>
      </c>
      <c r="Q36" s="9"/>
    </row>
    <row r="37" spans="1:17" ht="15.75" customHeight="1" x14ac:dyDescent="0.25">
      <c r="A37" s="29">
        <f>IF(D37="","",MAX($A$8:A36)+1)</f>
        <v>30</v>
      </c>
      <c r="B37" s="30" t="s">
        <v>1661</v>
      </c>
      <c r="C37" s="31" t="s">
        <v>1662</v>
      </c>
      <c r="D37" s="19" t="s">
        <v>1663</v>
      </c>
      <c r="E37" s="20" t="s">
        <v>303</v>
      </c>
      <c r="F37" s="20"/>
      <c r="G37" s="21" t="s">
        <v>1664</v>
      </c>
      <c r="H37" s="22" t="s">
        <v>46</v>
      </c>
      <c r="I37" s="22" t="s">
        <v>1665</v>
      </c>
      <c r="J37" s="22" t="s">
        <v>1666</v>
      </c>
      <c r="K37" s="20">
        <v>211</v>
      </c>
      <c r="L37" s="20">
        <v>7</v>
      </c>
      <c r="M37" s="22" t="s">
        <v>415</v>
      </c>
      <c r="N37" s="44"/>
      <c r="O37" s="23" t="str">
        <f t="shared" si="0"/>
        <v>Thảo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1667</v>
      </c>
      <c r="C38" s="31" t="s">
        <v>1668</v>
      </c>
      <c r="D38" s="19" t="s">
        <v>1669</v>
      </c>
      <c r="E38" s="20">
        <v>0</v>
      </c>
      <c r="F38" s="20"/>
      <c r="G38" s="21" t="s">
        <v>1185</v>
      </c>
      <c r="H38" s="22" t="s">
        <v>64</v>
      </c>
      <c r="I38" s="22" t="s">
        <v>1670</v>
      </c>
      <c r="J38" s="22" t="s">
        <v>1671</v>
      </c>
      <c r="K38" s="20">
        <v>364</v>
      </c>
      <c r="L38" s="20">
        <v>11</v>
      </c>
      <c r="M38" s="22" t="s">
        <v>415</v>
      </c>
      <c r="N38" s="44"/>
      <c r="O38" s="23" t="str">
        <f t="shared" si="0"/>
        <v>Thịnh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1673</v>
      </c>
      <c r="C39" s="31" t="s">
        <v>753</v>
      </c>
      <c r="D39" s="19" t="s">
        <v>1674</v>
      </c>
      <c r="E39" s="20" t="s">
        <v>303</v>
      </c>
      <c r="F39" s="20"/>
      <c r="G39" s="21" t="s">
        <v>1675</v>
      </c>
      <c r="H39" s="22" t="s">
        <v>64</v>
      </c>
      <c r="I39" s="22" t="s">
        <v>1676</v>
      </c>
      <c r="J39" s="22" t="s">
        <v>1677</v>
      </c>
      <c r="K39" s="20">
        <v>391</v>
      </c>
      <c r="L39" s="20">
        <v>8</v>
      </c>
      <c r="M39" s="22" t="s">
        <v>103</v>
      </c>
      <c r="N39" s="44"/>
      <c r="O39" s="23" t="str">
        <f t="shared" si="0"/>
        <v>Tiên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1678</v>
      </c>
      <c r="C40" s="31" t="s">
        <v>1679</v>
      </c>
      <c r="D40" s="19" t="s">
        <v>1680</v>
      </c>
      <c r="E40" s="20" t="s">
        <v>303</v>
      </c>
      <c r="F40" s="20"/>
      <c r="G40" s="21" t="s">
        <v>1082</v>
      </c>
      <c r="H40" s="22" t="s">
        <v>46</v>
      </c>
      <c r="I40" s="22" t="s">
        <v>1681</v>
      </c>
      <c r="J40" s="22" t="s">
        <v>1682</v>
      </c>
      <c r="K40" s="20">
        <v>386</v>
      </c>
      <c r="L40" s="20">
        <v>13</v>
      </c>
      <c r="M40" s="22" t="s">
        <v>59</v>
      </c>
      <c r="N40" s="44"/>
      <c r="O40" s="23" t="str">
        <f t="shared" si="0"/>
        <v>Trân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1683</v>
      </c>
      <c r="C41" s="31" t="s">
        <v>1684</v>
      </c>
      <c r="D41" s="19" t="s">
        <v>1685</v>
      </c>
      <c r="E41" s="20" t="s">
        <v>303</v>
      </c>
      <c r="F41" s="20"/>
      <c r="G41" s="21" t="s">
        <v>632</v>
      </c>
      <c r="H41" s="22" t="s">
        <v>64</v>
      </c>
      <c r="I41" s="22" t="s">
        <v>1686</v>
      </c>
      <c r="J41" s="22" t="s">
        <v>1687</v>
      </c>
      <c r="K41" s="20">
        <v>450</v>
      </c>
      <c r="L41" s="20">
        <v>12</v>
      </c>
      <c r="M41" s="22" t="s">
        <v>103</v>
      </c>
      <c r="N41" s="44"/>
      <c r="O41" s="23" t="str">
        <f t="shared" si="0"/>
        <v>Trinh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1688</v>
      </c>
      <c r="C42" s="31">
        <v>0</v>
      </c>
      <c r="D42" s="19" t="s">
        <v>1689</v>
      </c>
      <c r="E42" s="20" t="s">
        <v>303</v>
      </c>
      <c r="F42" s="20"/>
      <c r="G42" s="21" t="s">
        <v>919</v>
      </c>
      <c r="H42" s="22" t="s">
        <v>46</v>
      </c>
      <c r="I42" s="22" t="s">
        <v>1690</v>
      </c>
      <c r="J42" s="22" t="s">
        <v>1691</v>
      </c>
      <c r="K42" s="20">
        <v>306</v>
      </c>
      <c r="L42" s="20">
        <v>10</v>
      </c>
      <c r="M42" s="22" t="s">
        <v>208</v>
      </c>
      <c r="N42" s="44"/>
      <c r="O42" s="23" t="str">
        <f t="shared" si="0"/>
        <v>Tuyền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1692</v>
      </c>
      <c r="C43" s="31">
        <v>0</v>
      </c>
      <c r="D43" s="19" t="s">
        <v>1693</v>
      </c>
      <c r="E43" s="20" t="s">
        <v>303</v>
      </c>
      <c r="F43" s="20"/>
      <c r="G43" s="21" t="s">
        <v>1390</v>
      </c>
      <c r="H43" s="22" t="s">
        <v>1694</v>
      </c>
      <c r="I43" s="22" t="s">
        <v>1695</v>
      </c>
      <c r="J43" s="22" t="s">
        <v>1696</v>
      </c>
      <c r="K43" s="20">
        <v>231</v>
      </c>
      <c r="L43" s="20">
        <v>8</v>
      </c>
      <c r="M43" s="22" t="s">
        <v>59</v>
      </c>
      <c r="N43" s="44"/>
      <c r="O43" s="23" t="str">
        <f t="shared" si="0"/>
        <v>Uyên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1697</v>
      </c>
      <c r="C44" s="31" t="s">
        <v>491</v>
      </c>
      <c r="D44" s="19" t="s">
        <v>1698</v>
      </c>
      <c r="E44" s="20" t="s">
        <v>303</v>
      </c>
      <c r="F44" s="20"/>
      <c r="G44" s="21" t="s">
        <v>1699</v>
      </c>
      <c r="H44" s="22" t="s">
        <v>46</v>
      </c>
      <c r="I44" s="22" t="s">
        <v>1700</v>
      </c>
      <c r="J44" s="22" t="s">
        <v>1701</v>
      </c>
      <c r="K44" s="20">
        <v>87</v>
      </c>
      <c r="L44" s="20">
        <v>4</v>
      </c>
      <c r="M44" s="22" t="s">
        <v>387</v>
      </c>
      <c r="N44" s="44"/>
      <c r="O44" s="23" t="str">
        <f t="shared" si="0"/>
        <v>Vy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1702</v>
      </c>
      <c r="C45" s="31" t="s">
        <v>1703</v>
      </c>
      <c r="D45" s="19" t="s">
        <v>1704</v>
      </c>
      <c r="E45" s="20" t="s">
        <v>303</v>
      </c>
      <c r="F45" s="20"/>
      <c r="G45" s="21" t="s">
        <v>89</v>
      </c>
      <c r="H45" s="22" t="s">
        <v>64</v>
      </c>
      <c r="I45" s="22" t="s">
        <v>1705</v>
      </c>
      <c r="J45" s="22" t="s">
        <v>1706</v>
      </c>
      <c r="K45" s="20">
        <v>594</v>
      </c>
      <c r="L45" s="20">
        <v>16</v>
      </c>
      <c r="M45" s="22" t="s">
        <v>103</v>
      </c>
      <c r="N45" s="44"/>
      <c r="O45" s="23" t="str">
        <f t="shared" si="0"/>
        <v>Yến</v>
      </c>
      <c r="P45" s="13" t="str">
        <f t="shared" si="1"/>
        <v>2008</v>
      </c>
      <c r="Q45" s="9"/>
    </row>
    <row r="46" spans="1:17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  <c r="Q46" s="9"/>
    </row>
    <row r="47" spans="1:17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  <c r="Q47" s="9"/>
    </row>
    <row r="48" spans="1:17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  <c r="Q48" s="9"/>
    </row>
    <row r="49" spans="1:17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  <c r="Q49" s="9"/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38 học sinh (19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6" zoomScaleNormal="100" workbookViewId="0">
      <selection activeCell="N22" sqref="N2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71" t="s">
        <v>21</v>
      </c>
      <c r="B1" s="72"/>
      <c r="C1" s="72"/>
      <c r="D1" s="72"/>
      <c r="E1" s="1"/>
      <c r="F1" s="82" t="s">
        <v>22</v>
      </c>
      <c r="G1" s="83"/>
      <c r="H1" s="83"/>
      <c r="I1" s="83"/>
      <c r="J1" s="83"/>
      <c r="K1" s="1"/>
      <c r="L1" s="1"/>
      <c r="M1" s="1"/>
    </row>
    <row r="2" spans="1:17" ht="18" customHeight="1" x14ac:dyDescent="0.25">
      <c r="B2" s="41"/>
      <c r="C2" s="3"/>
      <c r="D2" s="3"/>
      <c r="F2" s="91" t="str">
        <f>'7a1_2021'!F2:J2</f>
        <v>Vĩnh Thạnh Trung, ngày  tháng 8 năm 20</v>
      </c>
      <c r="G2" s="91"/>
      <c r="H2" s="91"/>
      <c r="I2" s="91"/>
      <c r="J2" s="91"/>
      <c r="K2" s="3"/>
    </row>
    <row r="3" spans="1:17" ht="15.75" customHeight="1" x14ac:dyDescent="0.25">
      <c r="A3" s="42"/>
      <c r="B3" s="41"/>
      <c r="E3" s="5"/>
      <c r="F3" s="64" t="s">
        <v>40</v>
      </c>
      <c r="G3" s="64"/>
      <c r="H3" s="64"/>
      <c r="I3" s="64"/>
      <c r="J3" s="64"/>
      <c r="K3" s="5"/>
      <c r="L3" s="5"/>
      <c r="M3" s="5"/>
    </row>
    <row r="4" spans="1:17" ht="14.25" customHeight="1" x14ac:dyDescent="0.25">
      <c r="A4" s="4"/>
      <c r="D4" s="63" t="s">
        <v>1985</v>
      </c>
      <c r="E4" s="6"/>
      <c r="F4" s="6"/>
      <c r="G4" s="6"/>
      <c r="H4" s="92" t="str">
        <f>'7a1_2021'!H4:I4</f>
        <v>Năm học: 2020-2021</v>
      </c>
      <c r="I4" s="92"/>
      <c r="J4" s="7"/>
      <c r="K4" s="6"/>
      <c r="L4" s="6"/>
      <c r="M4" s="6"/>
      <c r="O4" s="6"/>
    </row>
    <row r="5" spans="1:17" ht="15.75" x14ac:dyDescent="0.25">
      <c r="E5" s="8"/>
      <c r="F5" s="88" t="s">
        <v>7</v>
      </c>
      <c r="G5" s="88"/>
      <c r="H5" s="88"/>
      <c r="I5" s="86" t="s">
        <v>41</v>
      </c>
      <c r="J5" s="86"/>
      <c r="K5" s="8"/>
      <c r="L5" s="80"/>
      <c r="M5" s="81"/>
    </row>
    <row r="6" spans="1:17" ht="21" customHeight="1" x14ac:dyDescent="0.25">
      <c r="A6" s="67" t="s">
        <v>0</v>
      </c>
      <c r="B6" s="67" t="s">
        <v>1</v>
      </c>
      <c r="C6" s="67" t="s">
        <v>2</v>
      </c>
      <c r="D6" s="69" t="s">
        <v>11</v>
      </c>
      <c r="E6" s="89" t="s">
        <v>23</v>
      </c>
      <c r="F6" s="73" t="s">
        <v>16</v>
      </c>
      <c r="G6" s="75" t="s">
        <v>8</v>
      </c>
      <c r="H6" s="69" t="s">
        <v>12</v>
      </c>
      <c r="I6" s="67" t="s">
        <v>14</v>
      </c>
      <c r="J6" s="67" t="s">
        <v>13</v>
      </c>
      <c r="K6" s="77" t="s">
        <v>3</v>
      </c>
      <c r="L6" s="78"/>
      <c r="M6" s="79"/>
      <c r="N6" s="69" t="s">
        <v>10</v>
      </c>
      <c r="O6" s="69" t="s">
        <v>19</v>
      </c>
      <c r="P6" s="65" t="s">
        <v>18</v>
      </c>
    </row>
    <row r="7" spans="1:17" ht="21.75" customHeight="1" x14ac:dyDescent="0.25">
      <c r="A7" s="68"/>
      <c r="B7" s="68"/>
      <c r="C7" s="68"/>
      <c r="D7" s="70"/>
      <c r="E7" s="90"/>
      <c r="F7" s="74"/>
      <c r="G7" s="76"/>
      <c r="H7" s="70"/>
      <c r="I7" s="68"/>
      <c r="J7" s="68"/>
      <c r="K7" s="24" t="s">
        <v>4</v>
      </c>
      <c r="L7" s="25" t="s">
        <v>5</v>
      </c>
      <c r="M7" s="25" t="s">
        <v>15</v>
      </c>
      <c r="N7" s="70"/>
      <c r="O7" s="70"/>
      <c r="P7" s="66"/>
    </row>
    <row r="8" spans="1:17" ht="15.75" customHeight="1" x14ac:dyDescent="0.25">
      <c r="A8" s="26">
        <f>IF(D8="","",1)</f>
        <v>1</v>
      </c>
      <c r="B8" s="27" t="s">
        <v>1688</v>
      </c>
      <c r="C8" s="28" t="s">
        <v>891</v>
      </c>
      <c r="D8" s="14" t="s">
        <v>1707</v>
      </c>
      <c r="E8" s="15">
        <v>0</v>
      </c>
      <c r="F8" s="15"/>
      <c r="G8" s="16" t="s">
        <v>1587</v>
      </c>
      <c r="H8" s="17" t="s">
        <v>46</v>
      </c>
      <c r="I8" s="17" t="s">
        <v>1708</v>
      </c>
      <c r="J8" s="17" t="s">
        <v>257</v>
      </c>
      <c r="K8" s="15">
        <v>110</v>
      </c>
      <c r="L8" s="15">
        <v>4</v>
      </c>
      <c r="M8" s="17" t="s">
        <v>1709</v>
      </c>
      <c r="N8" s="43"/>
      <c r="O8" s="18" t="str">
        <f t="shared" ref="O8:O49" si="0">TRIM(RIGHT(SUBSTITUTE(TRIM(D8)," ",REPT(" ",LEN(TRIM(D8)))),LEN(TRIM(D8))))</f>
        <v>Anh</v>
      </c>
      <c r="P8" s="12" t="str">
        <f t="shared" ref="P8:P49" si="1">RIGHT(G8,4)</f>
        <v>2008</v>
      </c>
      <c r="Q8" s="9"/>
    </row>
    <row r="9" spans="1:17" ht="15.75" customHeight="1" x14ac:dyDescent="0.25">
      <c r="A9" s="29">
        <f>IF(D9="","",MAX($A$8:A8)+1)</f>
        <v>2</v>
      </c>
      <c r="B9" s="30" t="s">
        <v>1710</v>
      </c>
      <c r="C9" s="31" t="s">
        <v>1194</v>
      </c>
      <c r="D9" s="19" t="s">
        <v>1711</v>
      </c>
      <c r="E9" s="20">
        <v>0</v>
      </c>
      <c r="F9" s="20"/>
      <c r="G9" s="21" t="s">
        <v>199</v>
      </c>
      <c r="H9" s="22" t="s">
        <v>46</v>
      </c>
      <c r="I9" s="22" t="s">
        <v>1712</v>
      </c>
      <c r="J9" s="22" t="s">
        <v>703</v>
      </c>
      <c r="K9" s="20">
        <v>483</v>
      </c>
      <c r="L9" s="20">
        <v>19</v>
      </c>
      <c r="M9" s="22" t="s">
        <v>67</v>
      </c>
      <c r="N9" s="44"/>
      <c r="O9" s="23" t="str">
        <f t="shared" si="0"/>
        <v>Danh</v>
      </c>
      <c r="P9" s="13" t="str">
        <f t="shared" si="1"/>
        <v>2008</v>
      </c>
      <c r="Q9" s="9"/>
    </row>
    <row r="10" spans="1:17" ht="15.75" customHeight="1" x14ac:dyDescent="0.25">
      <c r="A10" s="29">
        <f>IF(D10="","",MAX($A$8:A9)+1)</f>
        <v>3</v>
      </c>
      <c r="B10" s="30" t="s">
        <v>1678</v>
      </c>
      <c r="C10" s="31" t="s">
        <v>305</v>
      </c>
      <c r="D10" s="19" t="s">
        <v>1716</v>
      </c>
      <c r="E10" s="20" t="s">
        <v>54</v>
      </c>
      <c r="F10" s="20"/>
      <c r="G10" s="21" t="s">
        <v>1097</v>
      </c>
      <c r="H10" s="22" t="s">
        <v>64</v>
      </c>
      <c r="I10" s="22" t="s">
        <v>1717</v>
      </c>
      <c r="J10" s="22" t="s">
        <v>1718</v>
      </c>
      <c r="K10" s="20">
        <v>198</v>
      </c>
      <c r="L10" s="20">
        <v>5</v>
      </c>
      <c r="M10" s="22" t="s">
        <v>103</v>
      </c>
      <c r="N10" s="44"/>
      <c r="O10" s="23" t="str">
        <f t="shared" si="0"/>
        <v>Đạt</v>
      </c>
      <c r="P10" s="13" t="str">
        <f t="shared" si="1"/>
        <v>2008</v>
      </c>
      <c r="Q10" s="9"/>
    </row>
    <row r="11" spans="1:17" ht="15.75" customHeight="1" x14ac:dyDescent="0.25">
      <c r="A11" s="29">
        <f>IF(D11="","",MAX($A$8:A10)+1)</f>
        <v>4</v>
      </c>
      <c r="B11" s="30" t="s">
        <v>1672</v>
      </c>
      <c r="C11" s="31" t="s">
        <v>1017</v>
      </c>
      <c r="D11" s="19" t="s">
        <v>1713</v>
      </c>
      <c r="E11" s="20" t="s">
        <v>54</v>
      </c>
      <c r="F11" s="20"/>
      <c r="G11" s="21" t="s">
        <v>379</v>
      </c>
      <c r="H11" s="22" t="s">
        <v>64</v>
      </c>
      <c r="I11" s="22" t="s">
        <v>1714</v>
      </c>
      <c r="J11" s="22" t="s">
        <v>1715</v>
      </c>
      <c r="K11" s="20">
        <v>469</v>
      </c>
      <c r="L11" s="20">
        <v>13</v>
      </c>
      <c r="M11" s="22" t="s">
        <v>129</v>
      </c>
      <c r="N11" s="44"/>
      <c r="O11" s="23" t="str">
        <f t="shared" si="0"/>
        <v>Dự</v>
      </c>
      <c r="P11" s="13" t="str">
        <f t="shared" si="1"/>
        <v>2008</v>
      </c>
      <c r="Q11" s="9"/>
    </row>
    <row r="12" spans="1:17" ht="15.75" customHeight="1" x14ac:dyDescent="0.25">
      <c r="A12" s="29">
        <f>IF(D12="","",MAX($A$8:A11)+1)</f>
        <v>5</v>
      </c>
      <c r="B12" s="30" t="s">
        <v>1683</v>
      </c>
      <c r="C12" s="31" t="s">
        <v>1719</v>
      </c>
      <c r="D12" s="19" t="s">
        <v>1720</v>
      </c>
      <c r="E12" s="20" t="s">
        <v>54</v>
      </c>
      <c r="F12" s="20"/>
      <c r="G12" s="21" t="s">
        <v>1721</v>
      </c>
      <c r="H12" s="22" t="s">
        <v>46</v>
      </c>
      <c r="I12" s="22" t="s">
        <v>1722</v>
      </c>
      <c r="J12" s="22" t="s">
        <v>1723</v>
      </c>
      <c r="K12" s="20">
        <v>392</v>
      </c>
      <c r="L12" s="20">
        <v>12</v>
      </c>
      <c r="M12" s="22" t="s">
        <v>208</v>
      </c>
      <c r="N12" s="44"/>
      <c r="O12" s="23" t="str">
        <f t="shared" si="0"/>
        <v>Hào</v>
      </c>
      <c r="P12" s="13" t="str">
        <f t="shared" si="1"/>
        <v>2008</v>
      </c>
      <c r="Q12" s="9"/>
    </row>
    <row r="13" spans="1:17" ht="15.75" customHeight="1" x14ac:dyDescent="0.25">
      <c r="A13" s="29">
        <f>IF(D13="","",MAX($A$8:A12)+1)</f>
        <v>6</v>
      </c>
      <c r="B13" s="30" t="s">
        <v>1692</v>
      </c>
      <c r="C13" s="31" t="s">
        <v>1724</v>
      </c>
      <c r="D13" s="19" t="s">
        <v>1725</v>
      </c>
      <c r="E13" s="20" t="s">
        <v>54</v>
      </c>
      <c r="F13" s="20"/>
      <c r="G13" s="21" t="s">
        <v>1726</v>
      </c>
      <c r="H13" s="22" t="s">
        <v>46</v>
      </c>
      <c r="I13" s="22" t="s">
        <v>1727</v>
      </c>
      <c r="J13" s="22" t="s">
        <v>1728</v>
      </c>
      <c r="K13" s="20">
        <v>956</v>
      </c>
      <c r="L13" s="20">
        <v>37</v>
      </c>
      <c r="M13" s="22" t="s">
        <v>59</v>
      </c>
      <c r="N13" s="44"/>
      <c r="O13" s="23" t="str">
        <f t="shared" si="0"/>
        <v>Hậu</v>
      </c>
      <c r="P13" s="13" t="str">
        <f t="shared" si="1"/>
        <v>2008</v>
      </c>
      <c r="Q13" s="9"/>
    </row>
    <row r="14" spans="1:17" ht="15.75" customHeight="1" x14ac:dyDescent="0.25">
      <c r="A14" s="29">
        <f>IF(D14="","",MAX($A$8:A13)+1)</f>
        <v>7</v>
      </c>
      <c r="B14" s="30" t="s">
        <v>1697</v>
      </c>
      <c r="C14" s="31" t="s">
        <v>1729</v>
      </c>
      <c r="D14" s="19" t="s">
        <v>1730</v>
      </c>
      <c r="E14" s="20" t="s">
        <v>54</v>
      </c>
      <c r="F14" s="20"/>
      <c r="G14" s="21" t="s">
        <v>1731</v>
      </c>
      <c r="H14" s="22" t="s">
        <v>46</v>
      </c>
      <c r="I14" s="22" t="s">
        <v>1732</v>
      </c>
      <c r="J14" s="22" t="s">
        <v>1733</v>
      </c>
      <c r="K14" s="20">
        <v>869</v>
      </c>
      <c r="L14" s="20">
        <v>29</v>
      </c>
      <c r="M14" s="22" t="s">
        <v>59</v>
      </c>
      <c r="N14" s="44"/>
      <c r="O14" s="23" t="str">
        <f t="shared" si="0"/>
        <v>Hiếu</v>
      </c>
      <c r="P14" s="13" t="str">
        <f t="shared" si="1"/>
        <v>2008</v>
      </c>
      <c r="Q14" s="9"/>
    </row>
    <row r="15" spans="1:17" ht="15.75" customHeight="1" x14ac:dyDescent="0.25">
      <c r="A15" s="29">
        <f>IF(D15="","",MAX($A$8:A14)+1)</f>
        <v>8</v>
      </c>
      <c r="B15" s="30" t="s">
        <v>1734</v>
      </c>
      <c r="C15" s="31" t="s">
        <v>1735</v>
      </c>
      <c r="D15" s="19" t="s">
        <v>1736</v>
      </c>
      <c r="E15" s="20" t="s">
        <v>54</v>
      </c>
      <c r="F15" s="20"/>
      <c r="G15" s="21" t="s">
        <v>1721</v>
      </c>
      <c r="H15" s="22" t="s">
        <v>46</v>
      </c>
      <c r="I15" s="22" t="s">
        <v>1722</v>
      </c>
      <c r="J15" s="22" t="s">
        <v>1723</v>
      </c>
      <c r="K15" s="20">
        <v>392</v>
      </c>
      <c r="L15" s="20">
        <v>12</v>
      </c>
      <c r="M15" s="22" t="s">
        <v>208</v>
      </c>
      <c r="N15" s="44"/>
      <c r="O15" s="23" t="str">
        <f t="shared" si="0"/>
        <v>Hơn</v>
      </c>
      <c r="P15" s="13" t="str">
        <f t="shared" si="1"/>
        <v>2008</v>
      </c>
      <c r="Q15" s="9"/>
    </row>
    <row r="16" spans="1:17" ht="15.75" customHeight="1" x14ac:dyDescent="0.25">
      <c r="A16" s="29">
        <f>IF(D16="","",MAX($A$8:A15)+1)</f>
        <v>9</v>
      </c>
      <c r="B16" s="30" t="s">
        <v>1702</v>
      </c>
      <c r="C16" s="31" t="s">
        <v>1737</v>
      </c>
      <c r="D16" s="19" t="s">
        <v>1738</v>
      </c>
      <c r="E16" s="20" t="s">
        <v>54</v>
      </c>
      <c r="F16" s="20"/>
      <c r="G16" s="21" t="s">
        <v>542</v>
      </c>
      <c r="H16" s="22" t="s">
        <v>46</v>
      </c>
      <c r="I16" s="22" t="s">
        <v>652</v>
      </c>
      <c r="J16" s="22" t="s">
        <v>1739</v>
      </c>
      <c r="K16" s="20">
        <v>166</v>
      </c>
      <c r="L16" s="20">
        <v>6</v>
      </c>
      <c r="M16" s="22" t="s">
        <v>59</v>
      </c>
      <c r="N16" s="44"/>
      <c r="O16" s="23" t="str">
        <f t="shared" si="0"/>
        <v>Huy</v>
      </c>
      <c r="P16" s="13" t="str">
        <f t="shared" si="1"/>
        <v>2008</v>
      </c>
      <c r="Q16" s="9"/>
    </row>
    <row r="17" spans="1:17" ht="15.75" customHeight="1" x14ac:dyDescent="0.25">
      <c r="A17" s="29">
        <f>IF(D17="","",MAX($A$8:A16)+1)</f>
        <v>10</v>
      </c>
      <c r="B17" s="30" t="s">
        <v>1740</v>
      </c>
      <c r="C17" s="31" t="s">
        <v>1741</v>
      </c>
      <c r="D17" s="19" t="s">
        <v>1742</v>
      </c>
      <c r="E17" s="20" t="s">
        <v>54</v>
      </c>
      <c r="F17" s="20"/>
      <c r="G17" s="21" t="s">
        <v>1743</v>
      </c>
      <c r="H17" s="22" t="s">
        <v>64</v>
      </c>
      <c r="I17" s="22" t="s">
        <v>1744</v>
      </c>
      <c r="J17" s="22" t="s">
        <v>1745</v>
      </c>
      <c r="K17" s="20" t="s">
        <v>1746</v>
      </c>
      <c r="L17" s="20">
        <v>9</v>
      </c>
      <c r="M17" s="22" t="s">
        <v>426</v>
      </c>
      <c r="N17" s="44"/>
      <c r="O17" s="23" t="str">
        <f t="shared" si="0"/>
        <v>Kha</v>
      </c>
      <c r="P17" s="13" t="str">
        <f t="shared" si="1"/>
        <v>2007</v>
      </c>
      <c r="Q17" s="9"/>
    </row>
    <row r="18" spans="1:17" ht="15.75" customHeight="1" x14ac:dyDescent="0.25">
      <c r="A18" s="29">
        <f>IF(D18="","",MAX($A$8:A17)+1)</f>
        <v>11</v>
      </c>
      <c r="B18" s="30" t="s">
        <v>1747</v>
      </c>
      <c r="C18" s="31" t="s">
        <v>781</v>
      </c>
      <c r="D18" s="19" t="s">
        <v>1590</v>
      </c>
      <c r="E18" s="20" t="s">
        <v>54</v>
      </c>
      <c r="F18" s="20"/>
      <c r="G18" s="21" t="s">
        <v>347</v>
      </c>
      <c r="H18" s="22" t="s">
        <v>46</v>
      </c>
      <c r="I18" s="22" t="s">
        <v>1748</v>
      </c>
      <c r="J18" s="22" t="s">
        <v>73</v>
      </c>
      <c r="K18" s="20" t="s">
        <v>1749</v>
      </c>
      <c r="L18" s="20">
        <v>3</v>
      </c>
      <c r="M18" s="22" t="s">
        <v>798</v>
      </c>
      <c r="N18" s="44"/>
      <c r="O18" s="23" t="str">
        <f t="shared" si="0"/>
        <v>Kiệt</v>
      </c>
      <c r="P18" s="13" t="str">
        <f t="shared" si="1"/>
        <v>2008</v>
      </c>
      <c r="Q18" s="9"/>
    </row>
    <row r="19" spans="1:17" ht="15.75" customHeight="1" x14ac:dyDescent="0.25">
      <c r="A19" s="29">
        <f>IF(D19="","",MAX($A$8:A18)+1)</f>
        <v>12</v>
      </c>
      <c r="B19" s="30" t="s">
        <v>1750</v>
      </c>
      <c r="C19" s="31">
        <v>0</v>
      </c>
      <c r="D19" s="19" t="s">
        <v>125</v>
      </c>
      <c r="E19" s="20">
        <v>0</v>
      </c>
      <c r="F19" s="20"/>
      <c r="G19" s="21" t="s">
        <v>1751</v>
      </c>
      <c r="H19" s="22" t="s">
        <v>46</v>
      </c>
      <c r="I19" s="22" t="s">
        <v>1752</v>
      </c>
      <c r="J19" s="22" t="s">
        <v>1753</v>
      </c>
      <c r="K19" s="20">
        <v>0</v>
      </c>
      <c r="L19" s="20" t="s">
        <v>1754</v>
      </c>
      <c r="M19" s="22" t="s">
        <v>1149</v>
      </c>
      <c r="N19" s="44"/>
      <c r="O19" s="23" t="str">
        <f t="shared" si="0"/>
        <v>Kỳ</v>
      </c>
      <c r="P19" s="13" t="str">
        <f t="shared" si="1"/>
        <v>2007</v>
      </c>
      <c r="Q19" s="9"/>
    </row>
    <row r="20" spans="1:17" ht="15.75" customHeight="1" x14ac:dyDescent="0.25">
      <c r="A20" s="29">
        <f>IF(D20="","",MAX($A$8:A19)+1)</f>
        <v>13</v>
      </c>
      <c r="B20" s="30" t="s">
        <v>1755</v>
      </c>
      <c r="C20" s="31" t="s">
        <v>1756</v>
      </c>
      <c r="D20" s="19" t="s">
        <v>1757</v>
      </c>
      <c r="E20" s="20" t="s">
        <v>303</v>
      </c>
      <c r="F20" s="20"/>
      <c r="G20" s="21" t="s">
        <v>1758</v>
      </c>
      <c r="H20" s="22" t="s">
        <v>64</v>
      </c>
      <c r="I20" s="22" t="s">
        <v>1759</v>
      </c>
      <c r="J20" s="22" t="s">
        <v>1760</v>
      </c>
      <c r="K20" s="20">
        <v>272</v>
      </c>
      <c r="L20" s="20">
        <v>9</v>
      </c>
      <c r="M20" s="22" t="s">
        <v>415</v>
      </c>
      <c r="N20" s="44"/>
      <c r="O20" s="23" t="str">
        <f t="shared" si="0"/>
        <v>Linh</v>
      </c>
      <c r="P20" s="13" t="str">
        <f t="shared" si="1"/>
        <v>2008</v>
      </c>
      <c r="Q20" s="9"/>
    </row>
    <row r="21" spans="1:17" ht="15.75" customHeight="1" x14ac:dyDescent="0.25">
      <c r="A21" s="29">
        <f>IF(D21="","",MAX($A$8:A20)+1)</f>
        <v>14</v>
      </c>
      <c r="B21" s="30" t="s">
        <v>1939</v>
      </c>
      <c r="C21" s="31"/>
      <c r="D21" s="19" t="s">
        <v>1920</v>
      </c>
      <c r="E21" s="20"/>
      <c r="F21" s="20" t="s">
        <v>317</v>
      </c>
      <c r="G21" s="59" t="s">
        <v>1921</v>
      </c>
      <c r="H21" s="22" t="s">
        <v>319</v>
      </c>
      <c r="I21" s="22" t="s">
        <v>652</v>
      </c>
      <c r="J21" s="22" t="s">
        <v>1922</v>
      </c>
      <c r="K21" s="20"/>
      <c r="L21" s="20"/>
      <c r="M21" s="22"/>
      <c r="N21" s="22" t="s">
        <v>1986</v>
      </c>
      <c r="O21" s="23" t="str">
        <f t="shared" si="0"/>
        <v>Long</v>
      </c>
      <c r="P21" s="13" t="str">
        <f t="shared" si="1"/>
        <v>2006</v>
      </c>
      <c r="Q21" s="9"/>
    </row>
    <row r="22" spans="1:17" ht="15.75" customHeight="1" x14ac:dyDescent="0.25">
      <c r="A22" s="29">
        <f>IF(D22="","",MAX($A$8:A21)+1)</f>
        <v>15</v>
      </c>
      <c r="B22" s="30" t="s">
        <v>1761</v>
      </c>
      <c r="C22" s="31" t="s">
        <v>1762</v>
      </c>
      <c r="D22" s="19" t="s">
        <v>1763</v>
      </c>
      <c r="E22" s="20" t="s">
        <v>303</v>
      </c>
      <c r="F22" s="20"/>
      <c r="G22" s="21" t="s">
        <v>808</v>
      </c>
      <c r="H22" s="22" t="s">
        <v>46</v>
      </c>
      <c r="I22" s="22" t="s">
        <v>1764</v>
      </c>
      <c r="J22" s="22" t="s">
        <v>1765</v>
      </c>
      <c r="K22" s="20">
        <v>404</v>
      </c>
      <c r="L22" s="20">
        <v>14</v>
      </c>
      <c r="M22" s="22" t="s">
        <v>59</v>
      </c>
      <c r="N22" s="44"/>
      <c r="O22" s="23" t="str">
        <f t="shared" si="0"/>
        <v>Ly</v>
      </c>
      <c r="P22" s="13" t="str">
        <f t="shared" si="1"/>
        <v>2008</v>
      </c>
      <c r="Q22" s="9"/>
    </row>
    <row r="23" spans="1:17" ht="15.75" customHeight="1" x14ac:dyDescent="0.25">
      <c r="A23" s="29">
        <f>IF(D23="","",MAX($A$8:A22)+1)</f>
        <v>16</v>
      </c>
      <c r="B23" s="30" t="s">
        <v>1766</v>
      </c>
      <c r="C23" s="31" t="s">
        <v>1767</v>
      </c>
      <c r="D23" s="19" t="s">
        <v>1768</v>
      </c>
      <c r="E23" s="20" t="s">
        <v>54</v>
      </c>
      <c r="F23" s="20"/>
      <c r="G23" s="21" t="s">
        <v>665</v>
      </c>
      <c r="H23" s="22" t="s">
        <v>64</v>
      </c>
      <c r="I23" s="22" t="s">
        <v>1769</v>
      </c>
      <c r="J23" s="22" t="s">
        <v>1770</v>
      </c>
      <c r="K23" s="20">
        <v>285</v>
      </c>
      <c r="L23" s="20">
        <v>8</v>
      </c>
      <c r="M23" s="22" t="s">
        <v>415</v>
      </c>
      <c r="N23" s="44"/>
      <c r="O23" s="23" t="str">
        <f t="shared" si="0"/>
        <v>Minh</v>
      </c>
      <c r="P23" s="13" t="str">
        <f t="shared" si="1"/>
        <v>2008</v>
      </c>
      <c r="Q23" s="9"/>
    </row>
    <row r="24" spans="1:17" ht="15.75" customHeight="1" x14ac:dyDescent="0.25">
      <c r="A24" s="29">
        <f>IF(D24="","",MAX($A$8:A23)+1)</f>
        <v>17</v>
      </c>
      <c r="B24" s="30" t="s">
        <v>1771</v>
      </c>
      <c r="C24" s="31" t="s">
        <v>1772</v>
      </c>
      <c r="D24" s="19" t="s">
        <v>1773</v>
      </c>
      <c r="E24" s="20" t="s">
        <v>303</v>
      </c>
      <c r="F24" s="20"/>
      <c r="G24" s="21" t="s">
        <v>1233</v>
      </c>
      <c r="H24" s="22" t="s">
        <v>46</v>
      </c>
      <c r="I24" s="22" t="s">
        <v>1774</v>
      </c>
      <c r="J24" s="22" t="s">
        <v>1775</v>
      </c>
      <c r="K24" s="20">
        <v>141</v>
      </c>
      <c r="L24" s="20">
        <v>6</v>
      </c>
      <c r="M24" s="22" t="s">
        <v>798</v>
      </c>
      <c r="N24" s="44"/>
      <c r="O24" s="23" t="str">
        <f t="shared" si="0"/>
        <v>My</v>
      </c>
      <c r="P24" s="13" t="str">
        <f t="shared" si="1"/>
        <v>2008</v>
      </c>
      <c r="Q24" s="9"/>
    </row>
    <row r="25" spans="1:17" ht="15.75" customHeight="1" x14ac:dyDescent="0.25">
      <c r="A25" s="29">
        <f>IF(D25="","",MAX($A$8:A24)+1)</f>
        <v>18</v>
      </c>
      <c r="B25" s="30" t="s">
        <v>1734</v>
      </c>
      <c r="C25" s="31">
        <v>0</v>
      </c>
      <c r="D25" s="19" t="s">
        <v>1776</v>
      </c>
      <c r="E25" s="20" t="s">
        <v>54</v>
      </c>
      <c r="F25" s="20"/>
      <c r="G25" s="21" t="s">
        <v>1128</v>
      </c>
      <c r="H25" s="22" t="s">
        <v>46</v>
      </c>
      <c r="I25" s="22" t="s">
        <v>1777</v>
      </c>
      <c r="J25" s="22" t="s">
        <v>1778</v>
      </c>
      <c r="K25" s="20">
        <v>0</v>
      </c>
      <c r="L25" s="20">
        <v>3</v>
      </c>
      <c r="M25" s="22" t="s">
        <v>538</v>
      </c>
      <c r="N25" s="44"/>
      <c r="O25" s="23" t="str">
        <f t="shared" si="0"/>
        <v>Nam</v>
      </c>
      <c r="P25" s="13" t="str">
        <f t="shared" si="1"/>
        <v>2008</v>
      </c>
      <c r="Q25" s="9"/>
    </row>
    <row r="26" spans="1:17" ht="15.75" customHeight="1" x14ac:dyDescent="0.25">
      <c r="A26" s="29">
        <f>IF(D26="","",MAX($A$8:A25)+1)</f>
        <v>19</v>
      </c>
      <c r="B26" s="30" t="s">
        <v>1779</v>
      </c>
      <c r="C26" s="31" t="s">
        <v>1539</v>
      </c>
      <c r="D26" s="19" t="s">
        <v>1780</v>
      </c>
      <c r="E26" s="20" t="s">
        <v>303</v>
      </c>
      <c r="F26" s="20"/>
      <c r="G26" s="21" t="s">
        <v>1781</v>
      </c>
      <c r="H26" s="22" t="s">
        <v>46</v>
      </c>
      <c r="I26" s="22" t="s">
        <v>1782</v>
      </c>
      <c r="J26" s="22" t="s">
        <v>1783</v>
      </c>
      <c r="K26" s="20">
        <v>50</v>
      </c>
      <c r="L26" s="20">
        <v>3</v>
      </c>
      <c r="M26" s="22" t="s">
        <v>67</v>
      </c>
      <c r="N26" s="44"/>
      <c r="O26" s="23" t="str">
        <f t="shared" si="0"/>
        <v>Ngân</v>
      </c>
      <c r="P26" s="13" t="str">
        <f t="shared" si="1"/>
        <v>2008</v>
      </c>
      <c r="Q26" s="9"/>
    </row>
    <row r="27" spans="1:17" ht="15.75" customHeight="1" x14ac:dyDescent="0.25">
      <c r="A27" s="29">
        <f>IF(D27="","",MAX($A$8:A26)+1)</f>
        <v>20</v>
      </c>
      <c r="B27" s="30" t="s">
        <v>1784</v>
      </c>
      <c r="C27" s="31" t="s">
        <v>1785</v>
      </c>
      <c r="D27" s="19" t="s">
        <v>1786</v>
      </c>
      <c r="E27" s="20" t="s">
        <v>54</v>
      </c>
      <c r="F27" s="20"/>
      <c r="G27" s="21" t="s">
        <v>1731</v>
      </c>
      <c r="H27" s="22" t="s">
        <v>64</v>
      </c>
      <c r="I27" s="22" t="s">
        <v>1787</v>
      </c>
      <c r="J27" s="22" t="s">
        <v>1788</v>
      </c>
      <c r="K27" s="20">
        <v>321</v>
      </c>
      <c r="L27" s="20">
        <v>10</v>
      </c>
      <c r="M27" s="22" t="s">
        <v>415</v>
      </c>
      <c r="N27" s="44"/>
      <c r="O27" s="23" t="str">
        <f t="shared" si="0"/>
        <v>Nhẫn</v>
      </c>
      <c r="P27" s="13" t="str">
        <f t="shared" si="1"/>
        <v>2008</v>
      </c>
      <c r="Q27" s="9"/>
    </row>
    <row r="28" spans="1:17" ht="15.75" customHeight="1" x14ac:dyDescent="0.25">
      <c r="A28" s="29">
        <f>IF(D28="","",MAX($A$8:A27)+1)</f>
        <v>21</v>
      </c>
      <c r="B28" s="30" t="s">
        <v>1789</v>
      </c>
      <c r="C28" s="31" t="s">
        <v>1790</v>
      </c>
      <c r="D28" s="19" t="s">
        <v>1791</v>
      </c>
      <c r="E28" s="20" t="s">
        <v>303</v>
      </c>
      <c r="F28" s="20"/>
      <c r="G28" s="21" t="s">
        <v>449</v>
      </c>
      <c r="H28" s="22" t="s">
        <v>64</v>
      </c>
      <c r="I28" s="22" t="s">
        <v>1792</v>
      </c>
      <c r="J28" s="22" t="s">
        <v>1793</v>
      </c>
      <c r="K28" s="20">
        <v>500</v>
      </c>
      <c r="L28" s="20">
        <v>13</v>
      </c>
      <c r="M28" s="22" t="s">
        <v>103</v>
      </c>
      <c r="N28" s="44"/>
      <c r="O28" s="23" t="str">
        <f t="shared" si="0"/>
        <v>Nhi</v>
      </c>
      <c r="P28" s="13" t="str">
        <f t="shared" si="1"/>
        <v>2008</v>
      </c>
      <c r="Q28" s="9"/>
    </row>
    <row r="29" spans="1:17" ht="15.75" customHeight="1" x14ac:dyDescent="0.25">
      <c r="A29" s="29">
        <f>IF(D29="","",MAX($A$8:A28)+1)</f>
        <v>22</v>
      </c>
      <c r="B29" s="30" t="s">
        <v>1876</v>
      </c>
      <c r="C29" s="31">
        <v>0</v>
      </c>
      <c r="D29" s="19" t="s">
        <v>1877</v>
      </c>
      <c r="E29" s="20" t="s">
        <v>303</v>
      </c>
      <c r="F29" s="20"/>
      <c r="G29" s="21" t="s">
        <v>1318</v>
      </c>
      <c r="H29" s="22" t="s">
        <v>46</v>
      </c>
      <c r="I29" s="22" t="s">
        <v>1878</v>
      </c>
      <c r="J29" s="22" t="s">
        <v>1879</v>
      </c>
      <c r="K29" s="20">
        <v>0</v>
      </c>
      <c r="L29" s="20">
        <v>13</v>
      </c>
      <c r="M29" s="22" t="s">
        <v>67</v>
      </c>
      <c r="N29" s="44"/>
      <c r="O29" s="23" t="str">
        <f t="shared" si="0"/>
        <v>Như</v>
      </c>
      <c r="P29" s="13" t="str">
        <f t="shared" si="1"/>
        <v>2008</v>
      </c>
      <c r="Q29" s="9"/>
    </row>
    <row r="30" spans="1:17" ht="15.75" customHeight="1" x14ac:dyDescent="0.25">
      <c r="A30" s="29">
        <f>IF(D30="","",MAX($A$8:A29)+1)</f>
        <v>23</v>
      </c>
      <c r="B30" s="30" t="s">
        <v>1794</v>
      </c>
      <c r="C30" s="31" t="s">
        <v>1795</v>
      </c>
      <c r="D30" s="19" t="s">
        <v>1796</v>
      </c>
      <c r="E30" s="20" t="s">
        <v>54</v>
      </c>
      <c r="F30" s="20"/>
      <c r="G30" s="21" t="s">
        <v>1797</v>
      </c>
      <c r="H30" s="22" t="s">
        <v>46</v>
      </c>
      <c r="I30" s="22" t="s">
        <v>1798</v>
      </c>
      <c r="J30" s="22" t="s">
        <v>1799</v>
      </c>
      <c r="K30" s="20">
        <v>1036</v>
      </c>
      <c r="L30" s="20">
        <v>14</v>
      </c>
      <c r="M30" s="22" t="s">
        <v>59</v>
      </c>
      <c r="N30" s="44"/>
      <c r="O30" s="23" t="str">
        <f t="shared" si="0"/>
        <v>Phong</v>
      </c>
      <c r="P30" s="13" t="str">
        <f t="shared" si="1"/>
        <v>2008</v>
      </c>
      <c r="Q30" s="9"/>
    </row>
    <row r="31" spans="1:17" ht="15.75" customHeight="1" x14ac:dyDescent="0.25">
      <c r="A31" s="29">
        <f>IF(D31="","",MAX($A$8:A30)+1)</f>
        <v>24</v>
      </c>
      <c r="B31" s="30" t="s">
        <v>1880</v>
      </c>
      <c r="C31" s="31">
        <v>0</v>
      </c>
      <c r="D31" s="19" t="s">
        <v>1881</v>
      </c>
      <c r="E31" s="20">
        <v>0</v>
      </c>
      <c r="F31" s="20"/>
      <c r="G31" s="21">
        <v>2008</v>
      </c>
      <c r="H31" s="22" t="s">
        <v>46</v>
      </c>
      <c r="I31" s="22" t="s">
        <v>1882</v>
      </c>
      <c r="J31" s="22" t="s">
        <v>1883</v>
      </c>
      <c r="K31" s="20">
        <v>62</v>
      </c>
      <c r="L31" s="20">
        <v>10</v>
      </c>
      <c r="M31" s="22" t="s">
        <v>67</v>
      </c>
      <c r="N31" s="44"/>
      <c r="O31" s="23" t="str">
        <f t="shared" si="0"/>
        <v>Phúc</v>
      </c>
      <c r="P31" s="13" t="str">
        <f t="shared" si="1"/>
        <v>2008</v>
      </c>
      <c r="Q31" s="9"/>
    </row>
    <row r="32" spans="1:17" ht="15.75" customHeight="1" x14ac:dyDescent="0.25">
      <c r="A32" s="29">
        <f>IF(D32="","",MAX($A$8:A31)+1)</f>
        <v>25</v>
      </c>
      <c r="B32" s="30" t="s">
        <v>1800</v>
      </c>
      <c r="C32" s="31" t="s">
        <v>1801</v>
      </c>
      <c r="D32" s="19" t="s">
        <v>1802</v>
      </c>
      <c r="E32" s="20" t="s">
        <v>303</v>
      </c>
      <c r="F32" s="20"/>
      <c r="G32" s="21" t="s">
        <v>1803</v>
      </c>
      <c r="H32" s="22" t="s">
        <v>64</v>
      </c>
      <c r="I32" s="22" t="s">
        <v>1804</v>
      </c>
      <c r="J32" s="22" t="s">
        <v>48</v>
      </c>
      <c r="K32" s="20">
        <v>749</v>
      </c>
      <c r="L32" s="20">
        <v>21</v>
      </c>
      <c r="M32" s="22" t="s">
        <v>129</v>
      </c>
      <c r="N32" s="44"/>
      <c r="O32" s="23" t="str">
        <f t="shared" si="0"/>
        <v>Phương</v>
      </c>
      <c r="P32" s="13" t="str">
        <f t="shared" si="1"/>
        <v>2008</v>
      </c>
      <c r="Q32" s="9"/>
    </row>
    <row r="33" spans="1:17" ht="15.75" customHeight="1" x14ac:dyDescent="0.25">
      <c r="A33" s="29">
        <f>IF(D33="","",MAX($A$8:A32)+1)</f>
        <v>26</v>
      </c>
      <c r="B33" s="30" t="s">
        <v>1805</v>
      </c>
      <c r="C33" s="31">
        <v>0</v>
      </c>
      <c r="D33" s="19" t="s">
        <v>1806</v>
      </c>
      <c r="E33" s="20" t="s">
        <v>54</v>
      </c>
      <c r="F33" s="20"/>
      <c r="G33" s="21" t="s">
        <v>1369</v>
      </c>
      <c r="H33" s="22" t="s">
        <v>181</v>
      </c>
      <c r="I33" s="22" t="s">
        <v>1807</v>
      </c>
      <c r="J33" s="22" t="s">
        <v>1808</v>
      </c>
      <c r="K33" s="20">
        <v>3</v>
      </c>
      <c r="L33" s="20">
        <v>1</v>
      </c>
      <c r="M33" s="22" t="s">
        <v>59</v>
      </c>
      <c r="N33" s="44"/>
      <c r="O33" s="23" t="str">
        <f t="shared" si="0"/>
        <v>Sang</v>
      </c>
      <c r="P33" s="13" t="str">
        <f t="shared" si="1"/>
        <v>2008</v>
      </c>
      <c r="Q33" s="9"/>
    </row>
    <row r="34" spans="1:17" ht="15.75" customHeight="1" x14ac:dyDescent="0.25">
      <c r="A34" s="29">
        <f>IF(D34="","",MAX($A$8:A33)+1)</f>
        <v>27</v>
      </c>
      <c r="B34" s="30" t="s">
        <v>1809</v>
      </c>
      <c r="C34" s="31">
        <v>39630</v>
      </c>
      <c r="D34" s="19" t="s">
        <v>1810</v>
      </c>
      <c r="E34" s="20" t="s">
        <v>54</v>
      </c>
      <c r="F34" s="20"/>
      <c r="G34" s="21" t="s">
        <v>1242</v>
      </c>
      <c r="H34" s="22" t="s">
        <v>46</v>
      </c>
      <c r="I34" s="22" t="s">
        <v>1811</v>
      </c>
      <c r="J34" s="22" t="s">
        <v>1812</v>
      </c>
      <c r="K34" s="20">
        <v>236</v>
      </c>
      <c r="L34" s="20">
        <v>11</v>
      </c>
      <c r="M34" s="22" t="s">
        <v>538</v>
      </c>
      <c r="N34" s="44"/>
      <c r="O34" s="23" t="str">
        <f t="shared" si="0"/>
        <v>Tân</v>
      </c>
      <c r="P34" s="13" t="str">
        <f t="shared" si="1"/>
        <v>2008</v>
      </c>
      <c r="Q34" s="9"/>
    </row>
    <row r="35" spans="1:17" ht="15.75" customHeight="1" x14ac:dyDescent="0.25">
      <c r="A35" s="29">
        <f>IF(D35="","",MAX($A$8:A34)+1)</f>
        <v>28</v>
      </c>
      <c r="B35" s="30" t="s">
        <v>1813</v>
      </c>
      <c r="C35" s="31" t="s">
        <v>1814</v>
      </c>
      <c r="D35" s="19" t="s">
        <v>1815</v>
      </c>
      <c r="E35" s="20" t="s">
        <v>303</v>
      </c>
      <c r="F35" s="20"/>
      <c r="G35" s="21" t="s">
        <v>138</v>
      </c>
      <c r="H35" s="22" t="s">
        <v>46</v>
      </c>
      <c r="I35" s="22" t="s">
        <v>652</v>
      </c>
      <c r="J35" s="22" t="s">
        <v>1816</v>
      </c>
      <c r="K35" s="20">
        <v>644</v>
      </c>
      <c r="L35" s="20">
        <v>22</v>
      </c>
      <c r="M35" s="22" t="s">
        <v>59</v>
      </c>
      <c r="N35" s="44"/>
      <c r="O35" s="23" t="str">
        <f t="shared" si="0"/>
        <v>Thảo</v>
      </c>
      <c r="P35" s="13" t="str">
        <f t="shared" si="1"/>
        <v>2008</v>
      </c>
      <c r="Q35" s="9"/>
    </row>
    <row r="36" spans="1:17" ht="15.75" customHeight="1" x14ac:dyDescent="0.25">
      <c r="A36" s="29">
        <f>IF(D36="","",MAX($A$8:A35)+1)</f>
        <v>29</v>
      </c>
      <c r="B36" s="30" t="s">
        <v>1817</v>
      </c>
      <c r="C36" s="31">
        <v>0</v>
      </c>
      <c r="D36" s="19" t="s">
        <v>1818</v>
      </c>
      <c r="E36" s="20" t="s">
        <v>303</v>
      </c>
      <c r="F36" s="20"/>
      <c r="G36" s="21" t="s">
        <v>1525</v>
      </c>
      <c r="H36" s="22" t="s">
        <v>46</v>
      </c>
      <c r="I36" s="22" t="s">
        <v>1819</v>
      </c>
      <c r="J36" s="22" t="s">
        <v>1820</v>
      </c>
      <c r="K36" s="20">
        <v>659</v>
      </c>
      <c r="L36" s="20">
        <v>28</v>
      </c>
      <c r="M36" s="22" t="s">
        <v>804</v>
      </c>
      <c r="N36" s="44"/>
      <c r="O36" s="23" t="str">
        <f t="shared" si="0"/>
        <v>Thi</v>
      </c>
      <c r="P36" s="13" t="str">
        <f t="shared" si="1"/>
        <v>2008</v>
      </c>
      <c r="Q36" s="9"/>
    </row>
    <row r="37" spans="1:17" ht="15.75" customHeight="1" x14ac:dyDescent="0.25">
      <c r="A37" s="29">
        <f>IF(D37="","",MAX($A$8:A36)+1)</f>
        <v>30</v>
      </c>
      <c r="B37" s="30" t="s">
        <v>1821</v>
      </c>
      <c r="C37" s="31" t="s">
        <v>1822</v>
      </c>
      <c r="D37" s="19" t="s">
        <v>1823</v>
      </c>
      <c r="E37" s="20" t="s">
        <v>303</v>
      </c>
      <c r="F37" s="20"/>
      <c r="G37" s="21" t="s">
        <v>1824</v>
      </c>
      <c r="H37" s="22" t="s">
        <v>46</v>
      </c>
      <c r="I37" s="22" t="s">
        <v>1825</v>
      </c>
      <c r="J37" s="22" t="s">
        <v>1826</v>
      </c>
      <c r="K37" s="20">
        <v>890</v>
      </c>
      <c r="L37" s="20">
        <v>30</v>
      </c>
      <c r="M37" s="22" t="s">
        <v>59</v>
      </c>
      <c r="N37" s="44"/>
      <c r="O37" s="23" t="str">
        <f t="shared" si="0"/>
        <v>Thoa</v>
      </c>
      <c r="P37" s="13" t="str">
        <f t="shared" si="1"/>
        <v>2008</v>
      </c>
      <c r="Q37" s="9"/>
    </row>
    <row r="38" spans="1:17" ht="15.75" customHeight="1" x14ac:dyDescent="0.25">
      <c r="A38" s="29">
        <f>IF(D38="","",MAX($A$8:A37)+1)</f>
        <v>31</v>
      </c>
      <c r="B38" s="30" t="s">
        <v>1827</v>
      </c>
      <c r="C38" s="31" t="s">
        <v>1828</v>
      </c>
      <c r="D38" s="19" t="s">
        <v>1829</v>
      </c>
      <c r="E38" s="20" t="s">
        <v>303</v>
      </c>
      <c r="F38" s="20"/>
      <c r="G38" s="21" t="s">
        <v>1830</v>
      </c>
      <c r="H38" s="22" t="s">
        <v>64</v>
      </c>
      <c r="I38" s="22" t="s">
        <v>1831</v>
      </c>
      <c r="J38" s="22" t="s">
        <v>1832</v>
      </c>
      <c r="K38" s="20">
        <v>132</v>
      </c>
      <c r="L38" s="20">
        <v>4</v>
      </c>
      <c r="M38" s="22" t="s">
        <v>415</v>
      </c>
      <c r="N38" s="44"/>
      <c r="O38" s="23" t="str">
        <f t="shared" si="0"/>
        <v>Thủy</v>
      </c>
      <c r="P38" s="13" t="str">
        <f t="shared" si="1"/>
        <v>2008</v>
      </c>
      <c r="Q38" s="9"/>
    </row>
    <row r="39" spans="1:17" ht="15.75" customHeight="1" x14ac:dyDescent="0.25">
      <c r="A39" s="29">
        <f>IF(D39="","",MAX($A$8:A38)+1)</f>
        <v>32</v>
      </c>
      <c r="B39" s="30" t="s">
        <v>1833</v>
      </c>
      <c r="C39" s="31">
        <v>0</v>
      </c>
      <c r="D39" s="19" t="s">
        <v>1834</v>
      </c>
      <c r="E39" s="20" t="s">
        <v>303</v>
      </c>
      <c r="F39" s="20"/>
      <c r="G39" s="21" t="s">
        <v>1494</v>
      </c>
      <c r="H39" s="22" t="s">
        <v>46</v>
      </c>
      <c r="I39" s="22" t="s">
        <v>1835</v>
      </c>
      <c r="J39" s="22" t="s">
        <v>1836</v>
      </c>
      <c r="K39" s="20">
        <v>895</v>
      </c>
      <c r="L39" s="20">
        <v>35</v>
      </c>
      <c r="M39" s="22" t="s">
        <v>67</v>
      </c>
      <c r="N39" s="44"/>
      <c r="O39" s="23" t="str">
        <f t="shared" si="0"/>
        <v>Thy</v>
      </c>
      <c r="P39" s="13" t="str">
        <f t="shared" si="1"/>
        <v>2008</v>
      </c>
      <c r="Q39" s="9"/>
    </row>
    <row r="40" spans="1:17" ht="15.75" customHeight="1" x14ac:dyDescent="0.25">
      <c r="A40" s="29">
        <f>IF(D40="","",MAX($A$8:A39)+1)</f>
        <v>33</v>
      </c>
      <c r="B40" s="30" t="s">
        <v>1837</v>
      </c>
      <c r="C40" s="31" t="s">
        <v>1838</v>
      </c>
      <c r="D40" s="19" t="s">
        <v>1839</v>
      </c>
      <c r="E40" s="20" t="s">
        <v>303</v>
      </c>
      <c r="F40" s="20"/>
      <c r="G40" s="21" t="s">
        <v>1062</v>
      </c>
      <c r="H40" s="22" t="s">
        <v>46</v>
      </c>
      <c r="I40" s="22" t="s">
        <v>1840</v>
      </c>
      <c r="J40" s="22" t="s">
        <v>1841</v>
      </c>
      <c r="K40" s="20">
        <v>547</v>
      </c>
      <c r="L40" s="20">
        <v>18</v>
      </c>
      <c r="M40" s="22" t="s">
        <v>59</v>
      </c>
      <c r="N40" s="44"/>
      <c r="O40" s="23" t="str">
        <f t="shared" si="0"/>
        <v>Tiên</v>
      </c>
      <c r="P40" s="13" t="str">
        <f t="shared" si="1"/>
        <v>2008</v>
      </c>
      <c r="Q40" s="9"/>
    </row>
    <row r="41" spans="1:17" ht="15.75" customHeight="1" x14ac:dyDescent="0.25">
      <c r="A41" s="29">
        <f>IF(D41="","",MAX($A$8:A40)+1)</f>
        <v>34</v>
      </c>
      <c r="B41" s="30" t="s">
        <v>1842</v>
      </c>
      <c r="C41" s="31" t="s">
        <v>1843</v>
      </c>
      <c r="D41" s="19" t="s">
        <v>1844</v>
      </c>
      <c r="E41" s="20" t="s">
        <v>54</v>
      </c>
      <c r="F41" s="20"/>
      <c r="G41" s="21" t="s">
        <v>1296</v>
      </c>
      <c r="H41" s="22" t="s">
        <v>46</v>
      </c>
      <c r="I41" s="22" t="s">
        <v>1845</v>
      </c>
      <c r="J41" s="22" t="s">
        <v>73</v>
      </c>
      <c r="K41" s="20">
        <v>972</v>
      </c>
      <c r="L41" s="20">
        <v>30</v>
      </c>
      <c r="M41" s="22" t="s">
        <v>59</v>
      </c>
      <c r="N41" s="44"/>
      <c r="O41" s="23" t="str">
        <f t="shared" si="0"/>
        <v>Tính</v>
      </c>
      <c r="P41" s="13" t="str">
        <f t="shared" si="1"/>
        <v>2008</v>
      </c>
      <c r="Q41" s="9"/>
    </row>
    <row r="42" spans="1:17" ht="15.75" customHeight="1" x14ac:dyDescent="0.25">
      <c r="A42" s="29">
        <f>IF(D42="","",MAX($A$8:A41)+1)</f>
        <v>35</v>
      </c>
      <c r="B42" s="30" t="s">
        <v>1846</v>
      </c>
      <c r="C42" s="31" t="s">
        <v>1847</v>
      </c>
      <c r="D42" s="19" t="s">
        <v>1848</v>
      </c>
      <c r="E42" s="20" t="s">
        <v>303</v>
      </c>
      <c r="F42" s="20"/>
      <c r="G42" s="21" t="s">
        <v>1489</v>
      </c>
      <c r="H42" s="22" t="s">
        <v>46</v>
      </c>
      <c r="I42" s="22" t="s">
        <v>1849</v>
      </c>
      <c r="J42" s="22" t="s">
        <v>1850</v>
      </c>
      <c r="K42" s="20">
        <v>225</v>
      </c>
      <c r="L42" s="20">
        <v>8</v>
      </c>
      <c r="M42" s="22" t="s">
        <v>59</v>
      </c>
      <c r="N42" s="44"/>
      <c r="O42" s="23" t="str">
        <f t="shared" si="0"/>
        <v>Trân</v>
      </c>
      <c r="P42" s="13" t="str">
        <f t="shared" si="1"/>
        <v>2008</v>
      </c>
      <c r="Q42" s="9"/>
    </row>
    <row r="43" spans="1:17" ht="15.75" customHeight="1" x14ac:dyDescent="0.25">
      <c r="A43" s="29">
        <f>IF(D43="","",MAX($A$8:A42)+1)</f>
        <v>36</v>
      </c>
      <c r="B43" s="30" t="s">
        <v>1851</v>
      </c>
      <c r="C43" s="31" t="s">
        <v>435</v>
      </c>
      <c r="D43" s="19" t="s">
        <v>1852</v>
      </c>
      <c r="E43" s="20" t="s">
        <v>303</v>
      </c>
      <c r="F43" s="20"/>
      <c r="G43" s="21" t="s">
        <v>1853</v>
      </c>
      <c r="H43" s="22" t="s">
        <v>64</v>
      </c>
      <c r="I43" s="22" t="s">
        <v>424</v>
      </c>
      <c r="J43" s="22" t="s">
        <v>1854</v>
      </c>
      <c r="K43" s="20">
        <v>184</v>
      </c>
      <c r="L43" s="20">
        <v>6</v>
      </c>
      <c r="M43" s="22" t="s">
        <v>415</v>
      </c>
      <c r="N43" s="44"/>
      <c r="O43" s="23" t="str">
        <f t="shared" si="0"/>
        <v>Trinh</v>
      </c>
      <c r="P43" s="13" t="str">
        <f t="shared" si="1"/>
        <v>2008</v>
      </c>
      <c r="Q43" s="9"/>
    </row>
    <row r="44" spans="1:17" ht="15.75" customHeight="1" x14ac:dyDescent="0.25">
      <c r="A44" s="29">
        <f>IF(D44="","",MAX($A$8:A43)+1)</f>
        <v>37</v>
      </c>
      <c r="B44" s="30" t="s">
        <v>1855</v>
      </c>
      <c r="C44" s="31" t="s">
        <v>1856</v>
      </c>
      <c r="D44" s="19" t="s">
        <v>1857</v>
      </c>
      <c r="E44" s="20" t="s">
        <v>303</v>
      </c>
      <c r="F44" s="20"/>
      <c r="G44" s="21" t="s">
        <v>1858</v>
      </c>
      <c r="H44" s="22" t="s">
        <v>46</v>
      </c>
      <c r="I44" s="22" t="s">
        <v>1859</v>
      </c>
      <c r="J44" s="22" t="s">
        <v>1860</v>
      </c>
      <c r="K44" s="20">
        <v>8</v>
      </c>
      <c r="L44" s="20">
        <v>1</v>
      </c>
      <c r="M44" s="22" t="s">
        <v>798</v>
      </c>
      <c r="N44" s="44"/>
      <c r="O44" s="23" t="str">
        <f t="shared" si="0"/>
        <v>Tuyến</v>
      </c>
      <c r="P44" s="13" t="str">
        <f t="shared" si="1"/>
        <v>2008</v>
      </c>
      <c r="Q44" s="9"/>
    </row>
    <row r="45" spans="1:17" ht="15.75" customHeight="1" x14ac:dyDescent="0.25">
      <c r="A45" s="29">
        <f>IF(D45="","",MAX($A$8:A44)+1)</f>
        <v>38</v>
      </c>
      <c r="B45" s="30" t="s">
        <v>1861</v>
      </c>
      <c r="C45" s="31" t="s">
        <v>1862</v>
      </c>
      <c r="D45" s="19" t="s">
        <v>1863</v>
      </c>
      <c r="E45" s="20" t="s">
        <v>303</v>
      </c>
      <c r="F45" s="20"/>
      <c r="G45" s="21" t="s">
        <v>683</v>
      </c>
      <c r="H45" s="22" t="s">
        <v>46</v>
      </c>
      <c r="I45" s="22" t="s">
        <v>1864</v>
      </c>
      <c r="J45" s="22" t="s">
        <v>1865</v>
      </c>
      <c r="K45" s="20">
        <v>2</v>
      </c>
      <c r="L45" s="20">
        <v>27</v>
      </c>
      <c r="M45" s="22" t="s">
        <v>251</v>
      </c>
      <c r="N45" s="44"/>
      <c r="O45" s="23" t="str">
        <f t="shared" si="0"/>
        <v>Uyên</v>
      </c>
      <c r="P45" s="13" t="str">
        <f t="shared" si="1"/>
        <v>2008</v>
      </c>
      <c r="Q45" s="9"/>
    </row>
    <row r="46" spans="1:17" ht="15.75" customHeight="1" x14ac:dyDescent="0.25">
      <c r="A46" s="29">
        <f>IF(D46="","",MAX($A$8:A45)+1)</f>
        <v>39</v>
      </c>
      <c r="B46" s="30" t="s">
        <v>1866</v>
      </c>
      <c r="C46" s="49" t="s">
        <v>944</v>
      </c>
      <c r="D46" s="50" t="s">
        <v>1867</v>
      </c>
      <c r="E46" s="51" t="s">
        <v>303</v>
      </c>
      <c r="F46" s="51"/>
      <c r="G46" s="52" t="s">
        <v>1868</v>
      </c>
      <c r="H46" s="53" t="s">
        <v>46</v>
      </c>
      <c r="I46" s="53" t="s">
        <v>1869</v>
      </c>
      <c r="J46" s="53" t="s">
        <v>1870</v>
      </c>
      <c r="K46" s="51">
        <v>270</v>
      </c>
      <c r="L46" s="51">
        <v>9</v>
      </c>
      <c r="M46" s="53" t="s">
        <v>208</v>
      </c>
      <c r="N46" s="54"/>
      <c r="O46" s="23" t="str">
        <f t="shared" si="0"/>
        <v>Xuyến</v>
      </c>
      <c r="P46" s="13" t="str">
        <f t="shared" si="1"/>
        <v>2008</v>
      </c>
      <c r="Q46" s="9"/>
    </row>
    <row r="47" spans="1:17" ht="15.75" customHeight="1" x14ac:dyDescent="0.25">
      <c r="A47" s="29">
        <f>IF(D47="","",MAX($A$8:A46)+1)</f>
        <v>40</v>
      </c>
      <c r="B47" s="30" t="s">
        <v>1871</v>
      </c>
      <c r="C47" s="55">
        <v>0</v>
      </c>
      <c r="D47" s="56" t="s">
        <v>1872</v>
      </c>
      <c r="E47" s="57" t="s">
        <v>303</v>
      </c>
      <c r="F47" s="57"/>
      <c r="G47" s="60" t="s">
        <v>1873</v>
      </c>
      <c r="H47" s="58" t="s">
        <v>46</v>
      </c>
      <c r="I47" s="58" t="s">
        <v>1874</v>
      </c>
      <c r="J47" s="58" t="s">
        <v>268</v>
      </c>
      <c r="K47" s="57">
        <v>0</v>
      </c>
      <c r="L47" s="57" t="s">
        <v>1875</v>
      </c>
      <c r="M47" s="58" t="s">
        <v>364</v>
      </c>
      <c r="N47" s="61"/>
      <c r="O47" s="23" t="str">
        <f t="shared" si="0"/>
        <v>Ý</v>
      </c>
      <c r="P47" s="13" t="str">
        <f t="shared" si="1"/>
        <v>2007</v>
      </c>
      <c r="Q47" s="9"/>
    </row>
    <row r="48" spans="1:17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  <c r="Q48" s="9"/>
    </row>
    <row r="49" spans="1:17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  <c r="Q49" s="9"/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ref="O50:O57" si="2">TRIM(RIGHT(SUBSTITUTE(TRIM(D50)," ",REPT(" ",LEN(TRIM(D50)))),LEN(TRIM(D50))))</f>
        <v/>
      </c>
      <c r="P50" s="13" t="str">
        <f t="shared" ref="P50:P57" si="3">RIGHT(G50,4)</f>
        <v/>
      </c>
      <c r="Q50" s="9"/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  <c r="Q51" s="9"/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  <c r="Q52" s="9"/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  <c r="Q53" s="9"/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  <c r="Q54" s="9"/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  <c r="Q55" s="9"/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  <c r="Q56" s="9"/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  <c r="Q57" s="9"/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7" ht="15.75" x14ac:dyDescent="0.25">
      <c r="C59" s="3"/>
      <c r="D59" s="87" t="str">
        <f>"Tổng kết danh sách có "&amp;COUNT($A$8:A57)&amp;" học sinh "&amp; "("&amp; COUNTIF($E$8:E57,"x")&amp;" nữ)"</f>
        <v>Tổng kết danh sách có 40 học sinh (19 nữ)</v>
      </c>
      <c r="E59" s="87"/>
      <c r="F59" s="87"/>
      <c r="G59" s="87"/>
      <c r="H59" s="87"/>
    </row>
    <row r="60" spans="1:17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'7a1_2021'!J65</f>
        <v>Nguyễn Thanh Hùng</v>
      </c>
    </row>
  </sheetData>
  <sortState ref="B8:Q49">
    <sortCondition ref="O8:O49"/>
    <sortCondition ref="D8:D49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7a1_2021</vt:lpstr>
      <vt:lpstr>7a2_2021</vt:lpstr>
      <vt:lpstr>7a3_2021</vt:lpstr>
      <vt:lpstr>7a4_2021</vt:lpstr>
      <vt:lpstr>7a5_2021</vt:lpstr>
      <vt:lpstr>7a6_2021</vt:lpstr>
      <vt:lpstr>7a7_2021</vt:lpstr>
      <vt:lpstr>7a8_2021</vt:lpstr>
      <vt:lpstr>7a9_2021</vt:lpstr>
      <vt:lpstr>K7BS_2021</vt:lpstr>
      <vt:lpstr>'7a1_2021'!Print_Titles</vt:lpstr>
      <vt:lpstr>'7a2_2021'!Print_Titles</vt:lpstr>
      <vt:lpstr>'7a3_2021'!Print_Titles</vt:lpstr>
      <vt:lpstr>'7a4_2021'!Print_Titles</vt:lpstr>
      <vt:lpstr>'7a5_2021'!Print_Titles</vt:lpstr>
      <vt:lpstr>'7a6_2021'!Print_Titles</vt:lpstr>
      <vt:lpstr>'7a7_2021'!Print_Titles</vt:lpstr>
      <vt:lpstr>'7a8_2021'!Print_Titles</vt:lpstr>
      <vt:lpstr>'7a9_2021'!Print_Titles</vt:lpstr>
      <vt:lpstr>K7BS_2021!Print_Titles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HUNG</dc:creator>
  <cp:lastModifiedBy>Hùng Nguyễn Thanh</cp:lastModifiedBy>
  <cp:lastPrinted>2020-09-11T09:49:50Z</cp:lastPrinted>
  <dcterms:created xsi:type="dcterms:W3CDTF">2013-07-12T13:25:59Z</dcterms:created>
  <dcterms:modified xsi:type="dcterms:W3CDTF">2020-09-11T09:55:06Z</dcterms:modified>
</cp:coreProperties>
</file>